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143" documentId="8_{050AFC0B-4AB8-4CA8-82E3-C6EC7D3D2882}" xr6:coauthVersionLast="47" xr6:coauthVersionMax="47" xr10:uidLastSave="{6BFF0C82-556C-414E-9737-A792090DCDE2}"/>
  <bookViews>
    <workbookView minimized="1" xWindow="1800" yWindow="0" windowWidth="14400" windowHeight="1092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app'!$A$1:$BE$3597</definedName>
    <definedName name="ExternalData_1" localSheetId="2" hidden="1">'Real Time'!$A$1:$G$10881</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<sst xmlns="http://schemas.openxmlformats.org/spreadsheetml/2006/main" count="296388" uniqueCount="18624">
  <si>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</si>
  <si>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</si>
  <si>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</si>
  <si>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</si>
  <si>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</si>
  <si>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</si>
  <si>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</si>
  <si>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</si>
  <si>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</si>
  <si>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</si>
  <si>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</si>
  <si>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</si>
  <si>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</si>
  <si>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</si>
  <si>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</si>
  <si>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</si>
  <si>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</si>
  <si>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</si>
  <si>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</si>
  <si>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</si>
  <si>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</si>
  <si>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</si>
  <si>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</si>
  <si>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</si>
  <si>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</si>
  <si>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</si>
  <si>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</si>
  <si>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</si>
  <si>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</si>
  <si>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</si>
  <si>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</si>
  <si>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</si>
  <si>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</si>
  <si>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</si>
  <si>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</si>
  <si>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</si>
  <si>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</si>
  <si>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</si>
  <si>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</si>
  <si>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</si>
  <si>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</si>
  <si>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</si>
  <si>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</si>
  <si>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</si>
  <si>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</si>
  <si>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</si>
  <si>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</si>
  <si>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</si>
  <si>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</si>
  <si>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</si>
  <si>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</si>
  <si>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</si>
  <si>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</si>
  <si>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</si>
  <si>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</si>
  <si>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</si>
  <si>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</si>
  <si>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</si>
  <si>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</si>
  <si>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</si>
  <si>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</si>
  <si>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</si>
  <si>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</si>
  <si>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</si>
  <si>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</si>
  <si>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</si>
  <si>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</si>
  <si>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</si>
  <si>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</si>
  <si>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</si>
  <si>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</si>
  <si>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</si>
  <si>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</si>
  <si>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</si>
  <si>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</si>
  <si>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</si>
  <si>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</si>
  <si>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</si>
  <si>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</si>
  <si>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</si>
  <si>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</si>
  <si>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</si>
  <si>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</si>
  <si>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</si>
  <si>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</si>
  <si>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</si>
  <si>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</si>
  <si>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</si>
  <si>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</si>
  <si>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</si>
  <si>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</si>
  <si>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</si>
  <si>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</si>
  <si>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</si>
  <si>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</si>
  <si>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</si>
  <si>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</si>
  <si>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</si>
  <si>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</si>
  <si>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</si>
  <si>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</si>
  <si>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</si>
  <si>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</si>
  <si>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</si>
  <si>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</si>
  <si>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</si>
  <si>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</si>
  <si>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</si>
  <si>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</si>
  <si>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</si>
  <si>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</si>
  <si>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</si>
  <si>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</si>
  <si>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</si>
  <si>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</si>
  <si>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</si>
  <si>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</si>
  <si>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</si>
  <si>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</si>
  <si>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</si>
  <si>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</si>
  <si>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</si>
  <si>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</si>
  <si>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</si>
  <si>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</si>
  <si>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</si>
  <si>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</si>
  <si>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</si>
  <si>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</si>
  <si>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</si>
  <si>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</si>
  <si>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</si>
  <si>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</si>
  <si>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</si>
  <si>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</si>
  <si>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</si>
  <si>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</si>
  <si>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</si>
  <si>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</si>
  <si>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</si>
  <si>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</si>
  <si>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</si>
  <si>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</si>
  <si>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</si>
  <si>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</si>
  <si>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</si>
  <si>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</si>
  <si>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</si>
  <si>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</si>
  <si>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</si>
  <si>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</si>
  <si>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</si>
  <si>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</si>
  <si>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</si>
  <si>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</si>
  <si>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</si>
  <si>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</si>
  <si>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</si>
  <si>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</si>
  <si>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</si>
  <si>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</si>
  <si>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</si>
  <si>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</si>
  <si>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</si>
  <si>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</si>
  <si>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</si>
  <si>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</si>
  <si>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</si>
  <si>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</si>
  <si>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</si>
  <si>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</si>
  <si>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</si>
  <si>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</si>
  <si>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</si>
  <si>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</si>
  <si>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</si>
  <si>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</si>
  <si>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</si>
  <si>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</si>
  <si>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</si>
  <si>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</si>
  <si>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</si>
  <si>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</si>
  <si>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</si>
  <si>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</si>
  <si>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</si>
  <si>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</si>
  <si>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</si>
  <si>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</si>
  <si>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</si>
  <si>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</si>
  <si>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</si>
  <si>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</si>
  <si>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</si>
  <si>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</si>
  <si>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</si>
  <si>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</si>
  <si>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</si>
  <si>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</si>
  <si>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</si>
  <si>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</si>
  <si>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</si>
  <si>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</si>
  <si>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</si>
  <si>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</si>
  <si>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</si>
  <si>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</si>
  <si>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</si>
  <si>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</si>
  <si>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</si>
  <si>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</si>
  <si>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</si>
  <si>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</si>
  <si>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</si>
  <si>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</si>
  <si>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</si>
  <si>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</si>
  <si>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</si>
  <si>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</si>
  <si>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</si>
  <si>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</si>
  <si>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</si>
  <si>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</si>
  <si>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</si>
  <si>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</si>
  <si>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</si>
  <si>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</si>
  <si>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</si>
  <si>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</si>
  <si>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</si>
  <si>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</si>
  <si>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</si>
  <si>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</si>
  <si>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</si>
  <si>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</si>
  <si>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</si>
  <si>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</si>
  <si>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</si>
  <si>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</si>
  <si>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</si>
  <si>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</si>
  <si>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</si>
  <si>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</si>
  <si>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</si>
  <si>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</si>
  <si>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</si>
  <si>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</si>
  <si>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</si>
  <si>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</si>
  <si>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</si>
  <si>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</si>
  <si>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</si>
  <si>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</si>
  <si>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</si>
  <si>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</si>
  <si>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</si>
  <si>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</si>
  <si>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</si>
  <si>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</si>
  <si>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</si>
  <si>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</si>
  <si>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</si>
  <si>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</si>
  <si>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</si>
  <si>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</si>
  <si>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</si>
  <si>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</si>
  <si>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</si>
  <si>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</si>
  <si>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</si>
  <si>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</si>
  <si>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</si>
  <si>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</si>
  <si>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</si>
  <si>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</si>
  <si>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</si>
  <si>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</si>
  <si>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</si>
  <si>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</si>
  <si>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</si>
  <si>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</si>
  <si>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</si>
  <si>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</si>
  <si>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</si>
  <si>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</si>
  <si>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</si>
  <si>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</si>
  <si>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</si>
  <si>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</si>
  <si>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</si>
  <si>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</si>
  <si>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</si>
  <si>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</si>
  <si>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</si>
  <si>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</si>
  <si>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</si>
  <si>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</si>
  <si>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</si>
  <si>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</si>
  <si>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</si>
  <si>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</si>
  <si>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</si>
  <si>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</si>
  <si>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</si>
  <si>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</si>
  <si>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</si>
  <si>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</si>
  <si>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</si>
  <si>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</si>
  <si>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</si>
  <si>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</si>
  <si>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</si>
  <si>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</si>
  <si>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</si>
  <si>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</si>
  <si>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</si>
  <si>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</si>
  <si>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</si>
  <si>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</si>
  <si>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</si>
  <si>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</si>
  <si>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</si>
  <si>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</si>
  <si>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</si>
  <si>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</si>
  <si>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</si>
  <si>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</si>
  <si>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</si>
  <si>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</si>
  <si>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</si>
  <si>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</si>
  <si>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</si>
  <si>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</si>
  <si>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</si>
  <si>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</si>
  <si>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</si>
  <si>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</si>
  <si>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</si>
  <si>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</si>
  <si>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</si>
  <si>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</si>
  <si>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</si>
  <si>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</si>
  <si>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</si>
  <si>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</si>
  <si>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</si>
  <si>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</si>
  <si>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</si>
  <si>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</si>
  <si>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</si>
  <si>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</si>
  <si>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</si>
  <si>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</si>
  <si>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</si>
  <si>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</si>
  <si>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</si>
  <si>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</si>
  <si>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</si>
  <si>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</si>
  <si>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</si>
  <si>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</si>
  <si>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</si>
  <si>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</si>
  <si>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</si>
  <si>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</si>
  <si>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</si>
  <si>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</si>
  <si>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</si>
  <si>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</si>
  <si>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</si>
  <si>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</si>
  <si>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</si>
  <si>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</si>
  <si>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</si>
  <si>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</si>
  <si>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</si>
  <si>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</si>
  <si>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</si>
  <si>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</si>
  <si>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</si>
  <si>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</si>
  <si>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</si>
  <si>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</si>
  <si>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</si>
  <si>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</si>
  <si>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</si>
  <si>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</si>
  <si>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</si>
  <si>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</si>
  <si>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</si>
  <si>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</si>
  <si>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</si>
  <si>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</si>
  <si>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</si>
  <si>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</si>
  <si>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</si>
  <si>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</si>
  <si>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</si>
  <si>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</si>
  <si>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</si>
  <si>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</si>
  <si>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</si>
  <si>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</si>
  <si>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</si>
  <si>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</si>
  <si>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</si>
  <si>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</si>
  <si>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</si>
  <si>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</si>
  <si>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</si>
  <si>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</si>
  <si>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</si>
  <si>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</si>
  <si>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</si>
  <si>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</si>
  <si>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</si>
  <si>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</si>
  <si>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</si>
  <si>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</si>
  <si>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</si>
  <si>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</si>
  <si>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</si>
  <si>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</si>
  <si>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</si>
  <si>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</si>
  <si>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</si>
  <si>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</si>
  <si>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</si>
  <si>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</si>
  <si>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</si>
  <si>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</si>
  <si>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</si>
  <si>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</si>
  <si>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</si>
  <si>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</si>
  <si>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</si>
  <si>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</si>
  <si>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</si>
  <si>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</si>
  <si>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</si>
  <si>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</si>
  <si>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</si>
  <si>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</si>
  <si>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</si>
  <si>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</si>
  <si>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</si>
  <si>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</si>
  <si>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</si>
  <si>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</si>
  <si>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</si>
  <si>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</si>
  <si>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</si>
  <si>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</si>
  <si>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</si>
  <si>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</si>
  <si>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</si>
  <si>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</si>
  <si>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</si>
  <si>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</si>
  <si>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</si>
  <si>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</si>
  <si>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</si>
  <si>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</si>
  <si>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</si>
  <si>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</si>
  <si>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</si>
  <si>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</si>
  <si>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</si>
  <si>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</si>
  <si>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</si>
  <si>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</si>
  <si>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</si>
  <si>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</si>
  <si>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</si>
  <si>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</si>
  <si>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</si>
  <si>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</si>
  <si>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</si>
  <si>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</si>
  <si>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</si>
  <si>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</si>
  <si>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</si>
  <si>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</si>
  <si>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</si>
  <si>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</si>
  <si>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</si>
  <si>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</si>
  <si>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</si>
  <si>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</si>
  <si>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</si>
  <si>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</si>
  <si>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</si>
  <si>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</si>
  <si>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</si>
  <si>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</si>
  <si>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</si>
  <si>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</si>
  <si>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</si>
  <si>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</si>
  <si>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</si>
  <si>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</si>
  <si>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</si>
  <si>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</si>
  <si>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</si>
  <si>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</si>
  <si>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</si>
  <si>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</si>
  <si>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</si>
  <si>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</si>
  <si>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</si>
  <si>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</si>
  <si>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</si>
  <si>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</si>
  <si>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</si>
  <si>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</si>
  <si>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</si>
  <si>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</si>
  <si>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</si>
  <si>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</si>
  <si>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</si>
  <si>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</si>
  <si>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</si>
  <si>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</si>
  <si>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</si>
  <si>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</si>
  <si>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</si>
  <si>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</si>
  <si>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</si>
  <si>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</si>
  <si>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</si>
  <si>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</si>
  <si>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</si>
  <si>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</si>
  <si>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</si>
  <si>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</si>
  <si>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</si>
  <si>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</si>
  <si>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</si>
  <si>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</si>
  <si>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</si>
  <si>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</si>
  <si>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</si>
  <si>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</si>
  <si>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</si>
  <si>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</si>
  <si>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</si>
  <si>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</si>
  <si>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</si>
  <si>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</si>
  <si>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</si>
  <si>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</si>
  <si>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</si>
  <si>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</si>
  <si>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</si>
  <si>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</si>
  <si>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</si>
  <si>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</si>
  <si>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</si>
  <si>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</si>
  <si>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</si>
  <si>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</si>
  <si>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</si>
  <si>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</si>
  <si>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</si>
  <si>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</si>
  <si>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</si>
  <si>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</si>
  <si>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</si>
  <si>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</si>
  <si>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</si>
  <si>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</si>
  <si>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</si>
  <si>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</si>
  <si>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</si>
  <si>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</si>
  <si>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</si>
  <si>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</si>
  <si>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</si>
  <si>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</si>
  <si>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</si>
  <si>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</si>
  <si>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</si>
  <si>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</si>
  <si>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</si>
  <si>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</si>
  <si>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</si>
  <si>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</si>
  <si>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</si>
  <si>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</si>
  <si>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</si>
  <si>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</si>
  <si>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</si>
  <si>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</si>
  <si>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</si>
  <si>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</si>
  <si>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</si>
  <si>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</si>
  <si>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</si>
  <si>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</si>
  <si>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</si>
  <si>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</si>
  <si>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</si>
  <si>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</si>
  <si>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</si>
  <si>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</si>
  <si>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</si>
  <si>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</si>
  <si>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</si>
  <si>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</si>
  <si>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</si>
  <si>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</si>
  <si>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</si>
  <si>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</si>
  <si>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</si>
  <si>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</si>
  <si>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</si>
  <si>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</si>
  <si>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</si>
  <si>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</si>
  <si>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</si>
  <si>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</si>
  <si>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</si>
  <si>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</si>
  <si>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</si>
  <si>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</si>
  <si>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</si>
  <si>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</si>
  <si>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</si>
  <si>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</si>
  <si>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</si>
  <si>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</si>
  <si>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</si>
  <si>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</si>
  <si>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</si>
  <si>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</si>
  <si>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</si>
  <si>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</si>
  <si>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</si>
  <si>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</si>
  <si>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</si>
  <si>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</si>
  <si>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</si>
  <si>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</si>
  <si>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</si>
  <si>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</si>
  <si>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</si>
  <si>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</si>
  <si>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</si>
  <si>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</si>
  <si>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</si>
  <si>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</si>
  <si>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</si>
  <si>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</si>
  <si>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</si>
  <si>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</si>
  <si>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</si>
  <si>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</si>
  <si>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</si>
  <si>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</si>
  <si>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</si>
  <si>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</si>
  <si>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</si>
  <si>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</si>
  <si>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</si>
  <si>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</si>
  <si>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</si>
  <si>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</si>
  <si>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</si>
  <si>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</si>
  <si>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</si>
  <si>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</si>
  <si>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</si>
  <si>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</si>
  <si>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</si>
  <si>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</si>
  <si>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</si>
  <si>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</si>
  <si>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</si>
  <si>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</si>
  <si>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</si>
  <si>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</si>
  <si>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</si>
  <si>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</si>
  <si>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</si>
  <si>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</si>
  <si>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</si>
  <si>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</si>
  <si>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</si>
  <si>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</si>
  <si>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</si>
  <si>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</si>
  <si>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</si>
  <si>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</si>
  <si>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</si>
  <si>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</si>
  <si>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</si>
  <si>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</si>
  <si>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</si>
  <si>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</si>
  <si>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</si>
  <si>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</si>
  <si>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</si>
  <si>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</si>
  <si>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</si>
  <si>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</si>
  <si>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</si>
  <si>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</si>
  <si>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</si>
  <si>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</si>
  <si>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</si>
  <si>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</si>
  <si>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</si>
  <si>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</si>
  <si>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</si>
  <si>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</si>
  <si>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</si>
  <si>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</si>
  <si>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</si>
  <si>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</si>
  <si>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</si>
  <si>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</si>
  <si>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</si>
  <si>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</si>
  <si>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</si>
  <si>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</si>
  <si>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</si>
  <si>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</si>
  <si>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</si>
  <si>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</si>
  <si>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</si>
  <si>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</si>
  <si>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</si>
  <si>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</si>
  <si>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</si>
  <si>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</si>
  <si>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</si>
  <si>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</si>
  <si>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</si>
  <si>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</si>
  <si>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</si>
  <si>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</si>
  <si>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</si>
  <si>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</si>
  <si>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</si>
  <si>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</si>
  <si>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</si>
  <si>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</si>
  <si>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</si>
  <si>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</si>
  <si>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</si>
  <si>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</si>
  <si>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</si>
  <si>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</si>
  <si>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</si>
  <si>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</si>
  <si>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</si>
  <si>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</si>
  <si>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</si>
  <si>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</si>
  <si>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</si>
  <si>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</si>
  <si>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</si>
  <si>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</si>
  <si>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</si>
  <si>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</si>
  <si>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</si>
  <si>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</si>
  <si>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</si>
  <si>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</si>
  <si>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</si>
  <si>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</si>
  <si>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</si>
  <si>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</si>
  <si>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</si>
  <si>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</si>
  <si>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</si>
  <si>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</si>
  <si>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</si>
  <si>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</si>
  <si>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</si>
  <si>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</si>
  <si>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</si>
  <si>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</si>
  <si>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</si>
  <si>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</si>
  <si>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</si>
  <si>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</si>
  <si>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</si>
  <si>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</si>
  <si>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</si>
  <si>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</si>
  <si>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</si>
  <si>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</si>
  <si>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</si>
  <si>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</si>
  <si>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</si>
  <si>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</si>
  <si>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</si>
  <si>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</si>
  <si>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</si>
  <si>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</si>
  <si>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</si>
  <si>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</si>
  <si>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</si>
  <si>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</si>
  <si>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</si>
  <si>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</si>
  <si>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</si>
  <si>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</si>
  <si>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</si>
  <si>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</si>
  <si>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</si>
  <si>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</si>
  <si>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</si>
  <si>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</si>
  <si>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</si>
  <si>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</si>
  <si>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</si>
  <si>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</si>
  <si>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</si>
  <si>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</si>
  <si>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</si>
  <si>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</si>
  <si>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</si>
  <si>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</si>
  <si>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</si>
  <si>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</si>
  <si>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</si>
  <si>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</si>
  <si>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</si>
  <si>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</si>
  <si>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</si>
  <si>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</si>
  <si>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</si>
  <si>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</si>
  <si>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</si>
  <si>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</si>
  <si>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</si>
  <si>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</si>
  <si>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</si>
  <si>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</si>
  <si>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</si>
  <si>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</si>
  <si>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</si>
  <si>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</si>
  <si>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</si>
  <si>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</si>
  <si>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</si>
  <si>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</si>
  <si>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</si>
  <si>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</si>
  <si>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</si>
  <si>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</si>
  <si>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</si>
  <si>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</si>
  <si>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</si>
  <si>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</si>
  <si>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</si>
  <si>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</si>
  <si>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</si>
  <si>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</si>
  <si>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</si>
  <si>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</si>
  <si>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</si>
  <si>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</si>
  <si>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</si>
  <si>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</si>
  <si>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</si>
  <si>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</si>
  <si>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</si>
  <si>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</si>
  <si>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</si>
  <si>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</si>
  <si>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</si>
  <si>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</si>
  <si>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</si>
  <si>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</si>
  <si>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</si>
  <si>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</si>
  <si>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</si>
  <si>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</si>
  <si>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</si>
  <si>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</si>
  <si>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</si>
  <si>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</si>
  <si>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</si>
  <si>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</si>
  <si>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</si>
  <si>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</si>
  <si>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</si>
  <si>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</si>
  <si>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</si>
  <si>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</si>
  <si>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</si>
  <si>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</si>
  <si>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</si>
  <si>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</si>
  <si>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</si>
  <si>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</si>
  <si>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</si>
  <si>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</si>
  <si>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</si>
  <si>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</si>
  <si>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</si>
  <si>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</si>
  <si>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</si>
  <si>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</si>
  <si>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</si>
  <si>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</si>
  <si>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</si>
  <si>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</si>
  <si>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</si>
  <si>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</si>
  <si>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</si>
  <si>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</si>
  <si>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</si>
  <si>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</si>
  <si>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</si>
  <si>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</si>
  <si>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</si>
  <si>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</si>
  <si>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</si>
  <si>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</si>
  <si>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</si>
  <si>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</si>
  <si>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</si>
  <si>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</si>
  <si>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</si>
  <si>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</si>
  <si>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</si>
  <si>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</si>
  <si>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</si>
  <si>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</si>
  <si>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</si>
  <si>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</si>
  <si>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</si>
  <si>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</si>
  <si>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</si>
  <si>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</si>
  <si>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</si>
  <si>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</si>
  <si>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</si>
  <si>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</si>
  <si>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</si>
  <si>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</si>
  <si>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</si>
  <si>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</si>
  <si>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</si>
  <si>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</si>
  <si>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</si>
  <si>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</si>
  <si>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</si>
  <si>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</si>
  <si>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</si>
  <si>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</si>
  <si>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</si>
  <si>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</si>
  <si>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</si>
  <si>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</si>
  <si>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</si>
  <si>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</si>
  <si>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</si>
  <si>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</si>
  <si>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</si>
  <si>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</si>
  <si>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</si>
  <si>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</si>
  <si>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</si>
  <si>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</si>
  <si>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</si>
  <si>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</si>
  <si>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</si>
  <si>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</si>
  <si>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</si>
  <si>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</si>
  <si>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</si>
  <si>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</si>
  <si>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</si>
  <si>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</si>
  <si>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</si>
  <si>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</si>
  <si>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</si>
  <si>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</si>
  <si>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</si>
  <si>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</si>
  <si>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</si>
  <si>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</si>
  <si>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</si>
  <si>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</si>
  <si>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</si>
  <si>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</si>
  <si>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</si>
  <si>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</si>
  <si>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</si>
  <si>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</si>
  <si>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</si>
  <si>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</si>
  <si>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</si>
  <si>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</si>
  <si>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</si>
  <si>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</si>
  <si>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</si>
  <si>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</si>
  <si>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</si>
  <si>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</si>
  <si>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</si>
  <si>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</si>
  <si>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</si>
  <si>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</si>
  <si>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</si>
  <si>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</si>
  <si>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</si>
  <si>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</si>
  <si>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</si>
  <si>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</si>
  <si>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</si>
  <si>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</si>
  <si>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</si>
  <si>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</si>
  <si>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</si>
  <si>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</si>
  <si>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</si>
  <si>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</si>
  <si>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</si>
  <si>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</si>
  <si>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</si>
  <si>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</si>
  <si>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</si>
  <si>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</si>
  <si>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</si>
  <si>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</si>
  <si>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</si>
  <si>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</si>
  <si>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</si>
  <si>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</si>
  <si>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</si>
  <si>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</si>
  <si>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</si>
  <si>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</si>
  <si>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</si>
  <si>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</si>
  <si>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</si>
  <si>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</si>
  <si>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</si>
  <si>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</si>
  <si>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</si>
  <si>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</si>
  <si>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</si>
  <si>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</si>
  <si>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</si>
  <si>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</si>
  <si>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</si>
  <si>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</si>
  <si>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</si>
  <si>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</si>
  <si>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</si>
  <si>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</si>
  <si>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</si>
  <si>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</si>
  <si>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</si>
  <si>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</si>
  <si>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</si>
  <si>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</si>
  <si>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</si>
  <si>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</si>
  <si>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</si>
  <si>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</si>
  <si>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</si>
  <si>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</si>
  <si>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</si>
  <si>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</si>
  <si>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</si>
  <si>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</si>
  <si>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</si>
  <si>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</si>
  <si>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</si>
  <si>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</si>
  <si>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</si>
  <si>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</si>
  <si>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</si>
  <si>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</si>
  <si>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</si>
  <si>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</si>
  <si>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</si>
  <si>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</si>
  <si>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</si>
  <si>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</si>
  <si>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</si>
  <si>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</si>
  <si>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</si>
  <si>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</si>
  <si>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</si>
  <si>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</si>
  <si>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</si>
  <si>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</si>
  <si>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</si>
  <si>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</si>
  <si>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</si>
  <si>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</si>
  <si>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</si>
  <si>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</si>
  <si>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</si>
  <si>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</si>
  <si>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</si>
  <si>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</si>
  <si>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</si>
  <si>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</si>
  <si>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</si>
  <si>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</si>
  <si>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</si>
  <si>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</si>
  <si>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</si>
  <si>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</si>
  <si>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</si>
  <si>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</si>
  <si>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</si>
  <si>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</si>
  <si>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</si>
  <si>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</si>
  <si>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</si>
  <si>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</si>
  <si>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</si>
  <si>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</si>
  <si>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</si>
  <si>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</si>
  <si>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</si>
  <si>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</si>
  <si>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</si>
  <si>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</si>
  <si>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</si>
  <si>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</si>
  <si>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</si>
  <si>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</si>
  <si>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</si>
  <si>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</si>
  <si>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</si>
  <si>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</si>
  <si>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</si>
  <si>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</si>
  <si>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</si>
  <si>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</si>
  <si>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</si>
  <si>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</si>
  <si>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</si>
  <si>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</si>
  <si>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</si>
  <si>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</si>
  <si>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</si>
  <si>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</si>
  <si>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</si>
  <si>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</si>
  <si>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</si>
  <si>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</si>
  <si>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</si>
  <si>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</si>
  <si>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</si>
  <si>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</si>
  <si>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</si>
  <si>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</si>
  <si>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</si>
  <si>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</si>
  <si>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</si>
  <si>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</si>
  <si>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</si>
  <si>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</si>
  <si>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</si>
  <si>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</si>
  <si>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</si>
  <si>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</si>
  <si>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</si>
  <si>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</si>
  <si>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</si>
  <si>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</si>
  <si>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</si>
  <si>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</si>
  <si>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</si>
  <si>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</si>
  <si>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</si>
  <si>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</si>
  <si>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</si>
  <si>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</si>
  <si>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</si>
  <si>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</si>
  <si>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</si>
  <si>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</si>
  <si>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</si>
  <si>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</si>
  <si>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</si>
  <si>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</si>
  <si>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</si>
  <si>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</si>
  <si>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</si>
  <si>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</si>
  <si>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</si>
  <si>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</si>
  <si>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</si>
  <si>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</si>
  <si>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</si>
  <si>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</si>
  <si>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</si>
  <si>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</si>
  <si>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</si>
  <si>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</si>
  <si>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</si>
  <si>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</si>
  <si>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</si>
  <si>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</si>
  <si>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</si>
  <si>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</si>
  <si>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</si>
  <si>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</si>
  <si>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</si>
  <si>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</si>
  <si>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</si>
  <si>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</si>
  <si>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</si>
  <si>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</si>
  <si>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</si>
  <si>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</si>
  <si>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</si>
  <si>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</si>
  <si>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</si>
  <si>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</si>
  <si>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</si>
  <si>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</si>
  <si>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</si>
  <si>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</si>
  <si>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</si>
  <si>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</si>
  <si>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</si>
  <si>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</si>
  <si>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</si>
  <si>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</si>
  <si>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</si>
  <si>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</si>
  <si>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</si>
  <si>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</si>
  <si>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</si>
  <si>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</si>
  <si>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</si>
  <si>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</si>
  <si>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</si>
  <si>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</si>
  <si>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</si>
  <si>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</si>
  <si>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</si>
  <si>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</si>
  <si>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</si>
  <si>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</si>
  <si>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</si>
  <si>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</si>
  <si>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</si>
  <si>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</si>
  <si>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</si>
  <si>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</si>
  <si>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</si>
  <si>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</si>
  <si>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</si>
  <si>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</si>
  <si>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</si>
  <si>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</si>
  <si>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</si>
  <si>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</si>
  <si>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</si>
  <si>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</si>
  <si>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</si>
  <si>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</si>
  <si>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</si>
  <si>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</si>
  <si>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</si>
  <si>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</si>
  <si>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</si>
  <si>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</si>
  <si>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</si>
  <si>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</si>
  <si>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</si>
  <si>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</si>
  <si>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</si>
  <si>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</si>
  <si>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</si>
  <si>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</si>
  <si>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</si>
  <si>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</si>
  <si>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</si>
  <si>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</si>
  <si>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</si>
  <si>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</si>
  <si>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</si>
  <si>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</si>
  <si>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</si>
  <si>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</si>
  <si>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</si>
  <si>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</si>
  <si>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</si>
  <si>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</si>
  <si>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</si>
  <si>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</si>
  <si>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</si>
  <si>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</si>
  <si>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</si>
  <si>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</si>
  <si>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</si>
  <si>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</si>
  <si>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</si>
  <si>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</si>
  <si>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</si>
  <si>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</si>
  <si>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</si>
  <si>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</si>
  <si>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</si>
  <si>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</si>
  <si>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</si>
  <si>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</si>
  <si>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</si>
  <si>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</si>
  <si>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</si>
  <si>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</si>
  <si>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</si>
  <si>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</si>
  <si>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</si>
  <si>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</si>
  <si>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</si>
  <si>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</si>
  <si>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</si>
  <si>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</si>
  <si>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</si>
  <si>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</si>
  <si>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</si>
  <si>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</si>
  <si>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</si>
  <si>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</si>
  <si>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</si>
  <si>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</si>
  <si>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</si>
  <si>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</si>
  <si>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</si>
  <si>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</si>
  <si>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</si>
  <si>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</si>
  <si>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</si>
  <si>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</si>
  <si>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</si>
  <si>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</si>
  <si>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</si>
  <si>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</si>
  <si>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</si>
  <si>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</si>
  <si>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</si>
  <si>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</si>
  <si>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</si>
  <si>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</si>
  <si>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</si>
  <si>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</si>
  <si>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</si>
  <si>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</si>
  <si>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</si>
  <si>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</si>
  <si>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</si>
  <si>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</si>
  <si>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</si>
  <si>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</si>
  <si>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</si>
  <si>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</si>
  <si>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</si>
  <si>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</si>
  <si>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</si>
  <si>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</si>
  <si>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</si>
  <si>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</si>
  <si>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</si>
  <si>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</si>
  <si>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</si>
  <si>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</si>
  <si>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</si>
  <si>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</si>
  <si>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</si>
  <si>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</si>
  <si>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</si>
  <si>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</si>
  <si>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</si>
  <si>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</si>
  <si>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</si>
  <si>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</si>
  <si>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</si>
  <si>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</si>
  <si>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</si>
  <si>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</si>
  <si>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</si>
  <si>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</si>
  <si>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</si>
  <si>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</si>
  <si>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</si>
  <si>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</si>
  <si>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</si>
  <si>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</si>
  <si>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</si>
  <si>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</si>
  <si>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</si>
  <si>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</si>
  <si>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</si>
  <si>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</si>
  <si>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</si>
  <si>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</si>
  <si>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</si>
  <si>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</si>
  <si>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</si>
  <si>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</si>
  <si>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</si>
  <si>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</si>
  <si>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</si>
  <si>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</si>
  <si>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</si>
  <si>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</si>
  <si>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</si>
  <si>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</si>
  <si>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</si>
  <si>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</si>
  <si>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</si>
  <si>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</si>
  <si>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</si>
  <si>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</si>
  <si>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</si>
  <si>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</si>
  <si>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</si>
  <si>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</si>
  <si>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</si>
  <si>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</si>
  <si>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</si>
  <si>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</si>
  <si>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</si>
  <si>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</si>
  <si>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</si>
  <si>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</si>
  <si>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</si>
  <si>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</si>
  <si>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</si>
  <si>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</si>
  <si>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</si>
  <si>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</si>
  <si>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</si>
  <si>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</si>
  <si>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</si>
  <si>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</si>
  <si>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</si>
  <si>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</si>
  <si>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</si>
  <si>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</si>
  <si>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</si>
  <si>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</si>
  <si>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</si>
  <si>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</si>
  <si>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</si>
  <si>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</si>
  <si>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</si>
  <si>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</si>
  <si>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</si>
  <si>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</si>
  <si>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</si>
  <si>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</si>
  <si>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</si>
  <si>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</si>
  <si>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</si>
  <si>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</si>
  <si>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</si>
  <si>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</si>
  <si>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</si>
  <si>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</si>
  <si>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</si>
  <si>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</si>
  <si>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</si>
  <si>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</si>
  <si>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</si>
  <si>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</si>
  <si>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</si>
  <si>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</si>
  <si>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</si>
  <si>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</si>
  <si>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</si>
  <si>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</si>
  <si>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</si>
  <si>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</si>
  <si>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</si>
  <si>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</si>
  <si>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</si>
  <si>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</si>
  <si>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</si>
  <si>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</si>
  <si>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</si>
  <si>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</si>
  <si>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</si>
  <si>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</si>
  <si>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</si>
  <si>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</si>
  <si>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</si>
  <si>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</si>
  <si>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</si>
  <si>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</si>
  <si>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</si>
  <si>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</si>
  <si>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</si>
  <si>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</si>
  <si>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</si>
  <si>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</si>
  <si>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</si>
  <si>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</si>
  <si>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</si>
  <si>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</si>
  <si>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</si>
  <si>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</si>
  <si>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</si>
  <si>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</si>
  <si>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</si>
  <si>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</si>
  <si>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</si>
  <si>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</si>
  <si>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</si>
  <si>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</si>
  <si>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</si>
  <si>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</si>
  <si>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</si>
  <si>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</si>
  <si>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</si>
  <si>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</si>
  <si>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</si>
  <si>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</si>
  <si>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</si>
  <si>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</si>
  <si>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</si>
  <si>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</si>
  <si>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</si>
  <si>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</si>
  <si>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</si>
  <si>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</si>
  <si>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</si>
  <si>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</si>
  <si>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</si>
  <si>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</si>
  <si>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</si>
  <si>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</si>
  <si>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</si>
  <si>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</si>
  <si>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</si>
  <si>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</si>
  <si>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</si>
  <si>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</si>
  <si>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</si>
  <si>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</si>
  <si>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</si>
  <si>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</si>
  <si>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</si>
  <si>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</si>
  <si>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</si>
  <si>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</si>
  <si>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</si>
  <si>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</si>
  <si>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</si>
  <si>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</si>
  <si>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</si>
  <si>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</si>
  <si>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</si>
  <si>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</si>
  <si>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</si>
  <si>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</si>
  <si>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</si>
  <si>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</si>
  <si>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</si>
  <si>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</si>
  <si>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</si>
  <si>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</si>
  <si>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</si>
  <si>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</si>
  <si>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</si>
  <si>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</si>
  <si>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</si>
  <si>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</si>
  <si>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</si>
  <si>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</si>
  <si>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</si>
  <si>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</si>
  <si>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</si>
  <si>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</si>
  <si>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</si>
  <si>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</si>
  <si>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</si>
  <si>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</si>
  <si>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</si>
  <si>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</si>
  <si>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</si>
  <si>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</si>
  <si>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</si>
  <si>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</si>
  <si>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</si>
  <si>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</si>
  <si>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</si>
  <si>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</si>
  <si>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</si>
  <si>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</si>
  <si>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</si>
  <si>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</si>
  <si>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</si>
  <si>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</si>
  <si>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</si>
  <si>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</si>
  <si>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</si>
  <si>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</si>
  <si>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</si>
  <si>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</si>
  <si>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</si>
  <si>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</si>
  <si>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</si>
  <si>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</si>
  <si>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</si>
  <si>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</si>
  <si>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</si>
  <si>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</si>
  <si>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</si>
  <si>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</si>
  <si>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</si>
  <si>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</si>
  <si>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</si>
  <si>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</si>
  <si>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</si>
  <si>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</si>
  <si>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</si>
  <si>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</si>
  <si>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</si>
  <si>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</si>
  <si>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</si>
  <si>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</si>
  <si>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</si>
  <si>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</si>
  <si>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</si>
  <si>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</si>
  <si>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</si>
  <si>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</si>
  <si>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</si>
  <si>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</si>
  <si>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</si>
  <si>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</si>
  <si>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</si>
  <si>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</si>
  <si>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</si>
  <si>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</si>
  <si>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</si>
  <si>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</si>
  <si>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</si>
  <si>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</si>
  <si>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</si>
  <si>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</si>
  <si>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</si>
  <si>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</si>
  <si>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</si>
  <si>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</si>
  <si>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</si>
  <si>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</si>
  <si>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</si>
  <si>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</si>
  <si>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</si>
  <si>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</si>
  <si>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</si>
  <si>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</si>
  <si>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</si>
  <si>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</si>
  <si>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</si>
  <si>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</si>
  <si>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</si>
  <si>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</si>
  <si>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</si>
  <si>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</si>
  <si>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</si>
  <si>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</si>
  <si>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</si>
  <si>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</si>
  <si>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</si>
  <si>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</si>
  <si>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</si>
  <si>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</si>
  <si>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</si>
  <si>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</si>
  <si>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</si>
  <si>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</si>
  <si>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</si>
  <si>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</si>
  <si>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</si>
  <si>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</si>
  <si>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</si>
  <si>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</si>
  <si>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</si>
  <si>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</si>
  <si>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</si>
  <si>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</si>
  <si>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</si>
  <si>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</si>
  <si>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</si>
  <si>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</si>
  <si>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</si>
  <si>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</si>
  <si>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</si>
  <si>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</si>
  <si>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</si>
  <si>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</si>
  <si>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</si>
  <si>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</si>
  <si>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</si>
  <si>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</si>
  <si>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</si>
  <si>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</si>
  <si>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</si>
  <si>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</si>
  <si>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</si>
  <si>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</si>
  <si>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</si>
  <si>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</si>
  <si>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</si>
  <si>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</si>
  <si>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</si>
  <si>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</si>
  <si>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</si>
  <si>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</si>
  <si>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</si>
  <si>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</si>
  <si>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</si>
  <si>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</si>
  <si>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</si>
  <si>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</si>
  <si>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</si>
  <si>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</si>
  <si>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</si>
  <si>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</si>
  <si>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</si>
  <si>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</si>
  <si>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</si>
  <si>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</si>
  <si>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</si>
  <si>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</si>
  <si>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</si>
  <si>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</si>
  <si>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</si>
  <si>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</si>
  <si>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</si>
  <si>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</si>
  <si>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</si>
  <si>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</si>
  <si>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</si>
  <si>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</si>
  <si>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</si>
  <si>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</si>
  <si>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</si>
  <si>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</si>
  <si>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</si>
  <si>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</si>
  <si>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</si>
  <si>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</si>
  <si>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</si>
  <si>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</si>
  <si>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</si>
  <si>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</si>
  <si>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</si>
  <si>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</si>
  <si>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</si>
  <si>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</si>
  <si>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</si>
  <si>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</si>
  <si>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</si>
  <si>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</si>
  <si>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</si>
  <si>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</si>
  <si>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</si>
  <si>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</si>
  <si>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</si>
  <si>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</si>
  <si>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</si>
  <si>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</si>
  <si>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</si>
  <si>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</si>
  <si>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</si>
  <si>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</si>
  <si>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</si>
  <si>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</si>
  <si>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</si>
  <si>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</si>
  <si>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</si>
  <si>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</si>
  <si>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</si>
  <si>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</si>
  <si>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</si>
  <si>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</si>
  <si>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</si>
  <si>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</si>
  <si>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</si>
  <si>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</si>
  <si>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</si>
  <si>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</si>
  <si>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</si>
  <si>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</si>
  <si>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</si>
  <si>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</si>
  <si>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</si>
  <si>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</si>
  <si>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</si>
  <si>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</si>
  <si>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</si>
  <si>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</si>
  <si>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</si>
  <si>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</si>
  <si>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</si>
  <si>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</si>
  <si>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</si>
  <si>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</si>
  <si>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</si>
  <si>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</si>
  <si>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</si>
  <si>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</si>
  <si>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</si>
  <si>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</si>
  <si>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</si>
  <si>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</si>
  <si>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</si>
  <si>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</si>
  <si>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</si>
  <si>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</si>
  <si>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</si>
  <si>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</si>
  <si>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</si>
  <si>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</si>
  <si>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</si>
  <si>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</si>
  <si>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</si>
  <si>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</si>
  <si>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</si>
  <si>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</si>
  <si>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</si>
  <si>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</si>
  <si>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</si>
  <si>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</si>
  <si>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</si>
  <si>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</si>
  <si>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</si>
  <si>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</si>
  <si>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</si>
  <si>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</si>
  <si>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</si>
  <si>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</si>
  <si>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</si>
  <si>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</si>
  <si>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</si>
  <si>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</si>
  <si>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</si>
  <si>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</si>
  <si>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</si>
  <si>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</si>
  <si>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</si>
  <si>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</si>
  <si>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</si>
  <si>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</si>
  <si>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</si>
  <si>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</si>
  <si>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</si>
  <si>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</si>
  <si>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</si>
  <si>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</si>
  <si>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</si>
  <si>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</si>
  <si>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</si>
  <si>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</si>
  <si>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</si>
  <si>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</si>
  <si>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</si>
  <si>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</si>
  <si>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</si>
  <si>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</si>
  <si>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</si>
  <si>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</si>
  <si>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</si>
  <si>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</si>
  <si>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</si>
  <si>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</si>
  <si>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</si>
  <si>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</si>
  <si>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</si>
  <si>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</si>
  <si>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</si>
  <si>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</si>
  <si>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</si>
  <si>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</si>
  <si>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</si>
  <si>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</si>
  <si>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</si>
  <si>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</si>
  <si>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</si>
  <si>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</si>
  <si>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</si>
  <si>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</si>
  <si>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</si>
  <si>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</si>
  <si>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</si>
  <si>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</si>
  <si>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</si>
  <si>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</si>
  <si>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</si>
  <si>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</si>
  <si>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</si>
  <si>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</si>
  <si>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</si>
  <si>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</si>
  <si>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</si>
  <si>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</si>
  <si>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</si>
  <si>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</si>
  <si>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</si>
  <si>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</si>
  <si>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</si>
  <si>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</si>
  <si>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</si>
  <si>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</si>
  <si>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</si>
  <si>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</si>
  <si>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</si>
  <si>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</si>
  <si>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</si>
  <si>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</si>
  <si>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</si>
  <si>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</si>
  <si>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</si>
  <si>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</si>
  <si>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</si>
  <si>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</si>
  <si>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</si>
  <si>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</si>
  <si>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</si>
  <si>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</si>
  <si>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</si>
  <si>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</si>
  <si>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</si>
  <si>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</si>
  <si>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</si>
  <si>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</si>
  <si>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</si>
  <si>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</si>
  <si>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</si>
  <si>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</si>
  <si>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</si>
  <si>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</si>
  <si>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</si>
  <si>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</si>
  <si>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</si>
  <si>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</si>
  <si>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</si>
  <si>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</si>
  <si>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</si>
  <si>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</si>
  <si>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</si>
  <si>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</si>
  <si>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</si>
  <si>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</si>
  <si>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</si>
  <si>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</si>
  <si>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</si>
  <si>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</si>
  <si>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</si>
  <si>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</si>
  <si>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</si>
  <si>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</si>
  <si>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</si>
  <si>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</si>
  <si>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</si>
  <si>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</si>
  <si>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</si>
  <si>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</si>
  <si>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</si>
  <si>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</si>
  <si>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</si>
  <si>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</si>
  <si>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</si>
  <si>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</si>
  <si>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</si>
  <si>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</si>
  <si>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</si>
  <si>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</si>
  <si>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</si>
  <si>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</si>
  <si>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</si>
  <si>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</si>
  <si>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</si>
  <si>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</si>
  <si>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</si>
  <si>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</si>
  <si>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</si>
  <si>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</si>
  <si>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</si>
  <si>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</si>
  <si>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</si>
  <si>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</si>
  <si>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</si>
  <si>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</si>
  <si>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</si>
  <si>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</si>
  <si>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</si>
  <si>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</si>
  <si>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</si>
  <si>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</si>
  <si>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</si>
  <si>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</si>
  <si>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</si>
  <si>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</si>
  <si>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</si>
  <si>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</si>
  <si>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</si>
  <si>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</si>
  <si>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</si>
  <si>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</si>
  <si>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</si>
  <si>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</si>
  <si>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</si>
  <si>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</si>
  <si>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</si>
  <si>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</si>
  <si>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</si>
  <si>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</si>
  <si>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</si>
  <si>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</si>
  <si>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</si>
  <si>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</si>
  <si>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</si>
  <si>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</si>
  <si>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</si>
  <si>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</si>
  <si>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</si>
  <si>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</si>
  <si>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</si>
  <si>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</si>
  <si>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</si>
  <si>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</si>
  <si>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</si>
  <si>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</si>
  <si>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</si>
  <si>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</si>
  <si>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</si>
  <si>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</si>
  <si>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</si>
  <si>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</si>
  <si>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</si>
  <si>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</si>
  <si>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</si>
  <si>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</si>
  <si>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</si>
  <si>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</si>
  <si>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</si>
  <si>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</si>
  <si>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</si>
  <si>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</si>
  <si>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</si>
  <si>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</si>
  <si>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</si>
  <si>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</si>
  <si>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</si>
  <si>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</si>
  <si>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</si>
  <si>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</si>
  <si>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</si>
  <si>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</si>
  <si>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</si>
  <si>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</si>
  <si>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</si>
  <si>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</si>
  <si>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</si>
  <si>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</si>
  <si>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</si>
  <si>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</si>
  <si>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</si>
  <si>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</si>
  <si>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</si>
  <si>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</si>
  <si>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</si>
  <si>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</si>
  <si>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</si>
  <si>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</si>
  <si>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</si>
  <si>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</si>
  <si>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</si>
  <si>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</si>
  <si>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</si>
  <si>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</si>
  <si>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</si>
  <si>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</si>
  <si>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</si>
  <si>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</si>
  <si>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</si>
  <si>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</si>
  <si>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</si>
  <si>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</si>
  <si>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</si>
  <si>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</si>
  <si>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</si>
  <si>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</si>
  <si>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</si>
  <si>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</si>
  <si>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</si>
  <si>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</si>
  <si>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</si>
  <si>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</si>
  <si>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</si>
  <si>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</si>
  <si>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</si>
  <si>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</si>
  <si>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</si>
  <si>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</si>
  <si>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</si>
  <si>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</si>
  <si>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</si>
  <si>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</si>
  <si>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</si>
  <si>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</si>
  <si>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</si>
  <si>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</si>
  <si>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</si>
  <si>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</si>
  <si>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</si>
  <si>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</si>
  <si>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</si>
  <si>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</si>
  <si>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</si>
  <si>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</si>
  <si>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</si>
  <si>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</si>
  <si>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</si>
  <si>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</si>
  <si>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</si>
  <si>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</si>
  <si>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</si>
  <si>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</si>
  <si>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</si>
  <si>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</si>
  <si>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</si>
  <si>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</si>
  <si>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</si>
  <si>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</si>
  <si>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</si>
  <si>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</si>
  <si>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</si>
  <si>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</si>
  <si>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</si>
  <si>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</si>
  <si>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</si>
  <si>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</si>
  <si>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</si>
  <si>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</si>
  <si>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</si>
  <si>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</si>
  <si>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</si>
  <si>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</si>
  <si>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</si>
  <si>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</si>
  <si>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</si>
  <si>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</si>
  <si>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</si>
  <si>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</si>
  <si>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</si>
  <si>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</si>
  <si>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</si>
  <si>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</si>
  <si>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</si>
  <si>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</si>
  <si>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</si>
  <si>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</si>
  <si>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</si>
  <si>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</si>
  <si>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</si>
  <si>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</si>
  <si>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</si>
  <si>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</si>
  <si>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</si>
  <si>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</si>
  <si>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</si>
  <si>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</si>
  <si>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</si>
  <si>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</si>
  <si>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</si>
  <si>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</si>
  <si>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</si>
  <si>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</si>
  <si>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</si>
  <si>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</si>
  <si>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</si>
  <si>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</si>
  <si>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</si>
  <si>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</si>
  <si>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</si>
  <si>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</si>
  <si>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</si>
  <si>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</si>
  <si>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</si>
  <si>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</si>
  <si>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</si>
  <si>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</si>
  <si>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</si>
  <si>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</si>
  <si>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</si>
  <si>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</si>
  <si>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</si>
  <si>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</si>
  <si>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</si>
  <si>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</si>
  <si>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</si>
  <si>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</si>
  <si>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</si>
  <si>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</si>
  <si>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</si>
  <si>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</si>
  <si>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</si>
  <si>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</si>
  <si>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</si>
  <si>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</si>
  <si>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</si>
  <si>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</si>
  <si>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</si>
  <si>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</si>
  <si>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</si>
  <si>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</si>
  <si>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</si>
  <si>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</si>
  <si>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</si>
  <si>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</si>
  <si>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</si>
  <si>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</si>
  <si>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</si>
  <si>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</si>
  <si>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</si>
  <si>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</si>
  <si>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</si>
  <si>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</si>
  <si>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</si>
  <si>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</si>
  <si>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</si>
  <si>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</si>
  <si>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</si>
  <si>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</si>
  <si>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</si>
  <si>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</si>
  <si>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</si>
  <si>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</si>
  <si>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</si>
  <si>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</si>
  <si>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</si>
  <si>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</si>
  <si>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</si>
  <si>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</si>
  <si>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</si>
  <si>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</si>
  <si>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</si>
  <si>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</si>
  <si>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</si>
  <si>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</si>
  <si>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</si>
  <si>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</si>
  <si>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</si>
  <si>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</si>
  <si>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</si>
  <si>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</si>
  <si>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</si>
  <si>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</si>
  <si>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</si>
  <si>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</si>
  <si>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</si>
  <si>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</si>
  <si>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</si>
  <si>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</si>
  <si>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</si>
  <si>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</si>
  <si>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</si>
  <si>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</si>
  <si>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</si>
  <si>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</si>
  <si>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</si>
  <si>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</si>
  <si>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</si>
  <si>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</si>
  <si>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</si>
  <si>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</si>
  <si>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</si>
  <si>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</si>
  <si>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</si>
  <si>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</si>
  <si>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</si>
  <si>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</si>
  <si>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</si>
  <si>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</si>
  <si>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</si>
  <si>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</si>
  <si>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</si>
  <si>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</si>
  <si>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</si>
  <si>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</si>
  <si>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</si>
  <si>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</si>
  <si>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</si>
  <si>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</si>
  <si>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</si>
  <si>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</si>
  <si>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</si>
  <si>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</si>
  <si>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</si>
  <si>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</si>
  <si>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</si>
  <si>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</si>
  <si>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</si>
  <si>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</si>
  <si>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</si>
  <si>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</si>
  <si>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</si>
  <si>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</si>
  <si>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</si>
  <si>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</si>
  <si>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</si>
  <si>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</si>
  <si>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</si>
  <si>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</si>
  <si>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</si>
  <si>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</si>
  <si>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</si>
  <si>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</si>
  <si>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</si>
  <si>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</si>
  <si>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</si>
  <si>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</si>
  <si>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</si>
  <si>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</si>
  <si>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</si>
  <si>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</si>
  <si>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</si>
  <si>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</si>
  <si>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</si>
  <si>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</si>
  <si>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</si>
  <si>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</si>
  <si>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</si>
  <si>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</si>
  <si>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</si>
  <si>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</si>
  <si>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</si>
  <si>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</si>
  <si>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</si>
  <si>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</si>
  <si>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</si>
  <si>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</si>
  <si>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</si>
  <si>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</si>
  <si>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</si>
  <si>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</si>
  <si>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</si>
  <si>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</si>
  <si>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</si>
  <si>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</si>
  <si>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</si>
  <si>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</si>
  <si>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</si>
  <si>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</si>
  <si>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</si>
  <si>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</si>
  <si>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</si>
  <si>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</si>
  <si>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</si>
  <si>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</si>
  <si>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</si>
  <si>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</si>
  <si>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</si>
  <si>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</si>
  <si>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</si>
  <si>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</si>
  <si>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</si>
  <si>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</si>
  <si>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</si>
  <si>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</si>
  <si>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</si>
  <si>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</si>
  <si>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</si>
  <si>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</si>
  <si>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</si>
  <si>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</si>
  <si>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</si>
  <si>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</si>
  <si>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</si>
  <si>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</si>
  <si>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</si>
  <si>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</si>
  <si>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</si>
  <si>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</si>
  <si>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</si>
  <si>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</si>
  <si>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</si>
  <si>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</si>
  <si>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</si>
  <si>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</si>
  <si>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</si>
  <si>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</si>
  <si>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</si>
  <si>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</si>
  <si>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</si>
  <si>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</si>
  <si>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</si>
  <si>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</si>
  <si>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</si>
  <si>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</si>
  <si>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</si>
  <si>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</si>
  <si>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</si>
  <si>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</si>
  <si>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</si>
  <si>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</si>
  <si>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</si>
  <si>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</si>
  <si>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</si>
  <si>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</si>
  <si>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</si>
  <si>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</si>
  <si>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</si>
  <si>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</si>
  <si>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</si>
  <si>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</si>
  <si>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</si>
  <si>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</si>
  <si>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</si>
  <si>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</si>
  <si>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</si>
  <si>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</si>
  <si>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</si>
  <si>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</si>
  <si>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</si>
  <si>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</si>
  <si>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</si>
  <si>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</si>
  <si>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</si>
  <si>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</si>
  <si>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</si>
  <si>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</si>
  <si>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</si>
  <si>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</si>
  <si>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</si>
  <si>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</si>
  <si>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</si>
  <si>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</si>
  <si>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</si>
  <si>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</si>
  <si>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</si>
  <si>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</si>
  <si>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</si>
  <si>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</si>
  <si>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</si>
  <si>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</si>
  <si>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</si>
  <si>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</si>
  <si>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</si>
  <si>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</si>
  <si>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</si>
  <si>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</si>
  <si>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</si>
  <si>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</si>
  <si>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</si>
  <si>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</si>
  <si>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</si>
  <si>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</si>
  <si>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</si>
  <si>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</si>
  <si>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</si>
  <si>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</si>
  <si>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</si>
  <si>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</si>
  <si>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</si>
  <si>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</si>
  <si>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</si>
  <si>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</si>
  <si>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</si>
  <si>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</si>
  <si>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</si>
  <si>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</si>
  <si>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</si>
  <si>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</si>
  <si>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</si>
  <si>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</si>
  <si>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</si>
  <si>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</si>
  <si>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</si>
  <si>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</si>
  <si>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</si>
  <si>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</si>
  <si>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</si>
  <si>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</si>
  <si>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</si>
  <si>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</si>
  <si>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</si>
  <si>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</si>
  <si>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</si>
  <si>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</si>
  <si>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</si>
  <si>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</si>
  <si>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</si>
  <si>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</si>
  <si>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</si>
  <si>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</si>
  <si>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</si>
  <si>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</si>
  <si>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</si>
  <si>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</si>
  <si>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</si>
  <si>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</si>
  <si>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</si>
  <si>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</si>
  <si>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</si>
  <si>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</si>
  <si>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</si>
  <si>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</si>
  <si>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</si>
  <si>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</si>
  <si>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</si>
  <si>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</si>
  <si>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</si>
  <si>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</si>
  <si>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</si>
  <si>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</si>
  <si>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</si>
  <si>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</si>
  <si>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</si>
  <si>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</si>
  <si>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</si>
  <si>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</si>
  <si>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</si>
  <si>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</si>
  <si>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</si>
  <si>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</si>
  <si>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</si>
  <si>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</si>
  <si>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</si>
  <si>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</si>
  <si>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</si>
  <si>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</si>
  <si>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</si>
  <si>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</si>
  <si>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</si>
  <si>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</si>
  <si>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</si>
  <si>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</si>
  <si>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</si>
  <si>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</si>
  <si>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</si>
  <si>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</si>
  <si>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</si>
  <si>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</si>
  <si>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</si>
  <si>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</si>
  <si>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</si>
  <si>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</si>
  <si>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</si>
  <si>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</si>
  <si>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</si>
  <si>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</si>
  <si>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</si>
  <si>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</si>
  <si>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</si>
  <si>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</si>
  <si>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</si>
  <si>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</si>
  <si>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</si>
  <si>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</si>
  <si>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</si>
  <si>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</si>
  <si>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</si>
  <si>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</si>
  <si>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</si>
  <si>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</si>
  <si>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</si>
  <si>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</si>
  <si>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</si>
  <si>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</si>
  <si>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</si>
  <si>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</si>
  <si>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</si>
  <si>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</si>
  <si>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</si>
  <si>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</si>
  <si>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</si>
  <si>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</si>
  <si>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</si>
  <si>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</si>
  <si>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</si>
  <si>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</si>
  <si>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</si>
  <si>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</si>
  <si>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</si>
  <si>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</si>
  <si>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</si>
  <si>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</si>
  <si>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</si>
  <si>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</si>
  <si>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</si>
  <si>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</si>
  <si>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</si>
  <si>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</si>
  <si>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</si>
  <si>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</si>
  <si>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</si>
  <si>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</si>
  <si>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</si>
  <si>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</si>
  <si>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</si>
  <si>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</si>
  <si>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</si>
  <si>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</si>
  <si>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</si>
  <si>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</si>
  <si>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</si>
  <si>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</si>
  <si>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</si>
  <si>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</si>
  <si>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</si>
  <si>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</si>
  <si>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</si>
  <si>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</si>
  <si>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</si>
  <si>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</si>
  <si>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</si>
  <si>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</si>
  <si>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</si>
  <si>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</si>
  <si>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</si>
  <si>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</si>
  <si>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</si>
  <si>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</si>
  <si>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</si>
  <si>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</si>
  <si>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</si>
  <si>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</si>
  <si>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</si>
  <si>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</si>
  <si>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</si>
  <si>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</si>
  <si>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</si>
  <si>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</si>
  <si>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</si>
  <si>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</si>
  <si>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</si>
  <si>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</si>
  <si>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</si>
  <si>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</si>
  <si>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</si>
  <si>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</si>
  <si>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</si>
  <si>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</si>
  <si>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</si>
  <si>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</si>
  <si>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</si>
  <si>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</si>
  <si>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</si>
  <si>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</si>
  <si>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</si>
  <si>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</si>
  <si>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</si>
  <si>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</si>
  <si>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</si>
  <si>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</si>
  <si>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</si>
  <si>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</si>
  <si>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</si>
  <si>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</si>
  <si>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</si>
  <si>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</si>
  <si>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</si>
  <si>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</si>
  <si>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</si>
  <si>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</si>
  <si>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</si>
  <si>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</si>
  <si>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</si>
  <si>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</si>
  <si>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</si>
  <si>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</si>
  <si>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</si>
  <si>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</si>
  <si>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</si>
  <si>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</si>
  <si>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</si>
  <si>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</si>
  <si>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</si>
  <si>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</si>
  <si>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</si>
  <si>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</si>
  <si>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</si>
  <si>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</si>
  <si>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</si>
  <si>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</si>
  <si>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</si>
  <si>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</si>
  <si>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</si>
  <si>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</si>
  <si>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</si>
  <si>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</si>
  <si>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</si>
  <si>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</si>
  <si>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</si>
  <si>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</si>
  <si>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</si>
  <si>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</si>
  <si>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</si>
  <si>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</si>
  <si>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</si>
  <si>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</si>
  <si>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</si>
  <si>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</si>
  <si>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</si>
  <si>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</si>
  <si>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</si>
  <si>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</si>
  <si>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</si>
  <si>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</si>
  <si>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</si>
  <si>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</si>
  <si>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</si>
  <si>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</si>
  <si>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</si>
  <si>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</si>
  <si>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</si>
  <si>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</si>
  <si>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</si>
  <si>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</si>
  <si>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</si>
  <si>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</si>
  <si>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</si>
  <si>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</si>
  <si>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</si>
  <si>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</si>
  <si>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</si>
  <si>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</si>
  <si>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</si>
  <si>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</si>
  <si>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</si>
  <si>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</si>
  <si>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</si>
  <si>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</si>
  <si>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</si>
  <si>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</si>
  <si>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</si>
  <si>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</si>
  <si>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</si>
  <si>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</si>
  <si>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</si>
  <si>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</si>
  <si>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</si>
  <si>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</si>
  <si>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</si>
  <si>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</si>
  <si>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</si>
  <si>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</si>
  <si>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</si>
  <si>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</si>
  <si>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</si>
  <si>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</si>
  <si>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</si>
  <si>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</si>
  <si>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</si>
  <si>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</si>
  <si>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</si>
  <si>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</si>
  <si>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</si>
  <si>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</si>
  <si>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</si>
  <si>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</si>
  <si>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</si>
  <si>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</si>
  <si>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</si>
  <si>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</si>
  <si>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</si>
  <si>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</si>
  <si>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</si>
  <si>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</si>
  <si>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</si>
  <si>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</si>
  <si>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</si>
  <si>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</si>
  <si>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</si>
  <si>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</si>
  <si>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</si>
  <si>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</si>
  <si>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</si>
  <si>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</si>
  <si>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</si>
  <si>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</si>
  <si>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</si>
  <si>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</si>
  <si>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</si>
  <si>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</si>
  <si>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</si>
  <si>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</si>
  <si>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</si>
  <si>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</si>
  <si>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</si>
  <si>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</si>
  <si>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</si>
  <si>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</si>
  <si>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</si>
  <si>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</si>
  <si>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</si>
  <si>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</si>
  <si>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</si>
  <si>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</si>
  <si>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</si>
  <si>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</si>
  <si>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</si>
  <si>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</si>
  <si>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</si>
  <si>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</si>
  <si>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</si>
  <si>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</si>
  <si>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</si>
  <si>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</si>
  <si>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</si>
  <si>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</si>
  <si>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</si>
  <si>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</si>
  <si>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</si>
  <si>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</si>
  <si>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</si>
  <si>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</si>
  <si>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</si>
  <si>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</si>
  <si>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</si>
  <si>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</si>
  <si>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</si>
  <si>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</si>
  <si>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</si>
  <si>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</si>
  <si>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</si>
  <si>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</si>
  <si>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</si>
  <si>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</si>
  <si>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</si>
  <si>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</si>
  <si>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</si>
  <si>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</si>
  <si>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</si>
  <si>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</si>
  <si>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</si>
  <si>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</si>
  <si>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</si>
  <si>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</si>
  <si>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</si>
  <si>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</si>
  <si>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</si>
  <si>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</si>
  <si>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</si>
  <si>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</si>
  <si>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</si>
  <si>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</si>
  <si>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</si>
  <si>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</si>
  <si>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</si>
  <si>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</si>
  <si>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</si>
  <si>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</si>
  <si>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</si>
  <si>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</si>
  <si>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</si>
  <si>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</si>
  <si>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</si>
  <si>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</si>
  <si>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</si>
  <si>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</si>
  <si>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</si>
  <si>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</si>
  <si>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</si>
  <si>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</si>
  <si>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</si>
  <si>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</si>
  <si>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</si>
  <si>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</si>
  <si>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</si>
  <si>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</si>
  <si>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</si>
  <si>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</si>
  <si>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</si>
  <si>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</si>
  <si>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</si>
  <si>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</si>
  <si>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</si>
  <si>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</si>
  <si>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</si>
  <si>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</si>
  <si>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</si>
  <si>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</si>
  <si>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</si>
  <si>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</si>
  <si>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</si>
  <si>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</si>
  <si>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</si>
  <si>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</si>
  <si>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</si>
  <si>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</si>
  <si>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</si>
  <si>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</si>
  <si>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</si>
  <si>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</si>
  <si>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</si>
  <si>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</si>
  <si>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</si>
  <si>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</si>
  <si>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</si>
  <si>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</si>
  <si>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</si>
  <si>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</si>
  <si>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</si>
  <si>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</si>
  <si>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</si>
  <si>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</si>
  <si>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</si>
  <si>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</si>
  <si>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</si>
  <si>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</si>
  <si>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</si>
  <si>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</si>
  <si>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</si>
  <si>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</si>
  <si>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</si>
  <si>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</si>
  <si>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</si>
  <si>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</si>
  <si>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</si>
  <si>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</si>
  <si>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</si>
  <si>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</si>
  <si>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</si>
  <si>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</si>
  <si>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</si>
  <si>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</si>
  <si>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</si>
  <si>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</si>
  <si>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</si>
  <si>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</si>
  <si>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</si>
  <si>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</si>
  <si>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</si>
  <si>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</si>
  <si>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</si>
  <si>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</si>
  <si>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</si>
  <si>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</si>
  <si>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</si>
  <si>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</si>
  <si>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</si>
  <si>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</si>
  <si>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</si>
  <si>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</si>
  <si>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</si>
  <si>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</si>
  <si>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</si>
  <si>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</si>
  <si>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</si>
  <si>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</si>
  <si>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</si>
  <si>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</si>
  <si>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</si>
  <si>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</si>
  <si>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</si>
  <si>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</si>
  <si>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</si>
  <si>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</si>
  <si>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</si>
  <si>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</si>
  <si>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</si>
  <si>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</si>
  <si>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</si>
  <si>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</si>
  <si>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</si>
  <si>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</si>
  <si>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</si>
  <si>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</si>
  <si>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</si>
  <si>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</si>
  <si>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</si>
  <si>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</si>
  <si>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</si>
  <si>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</si>
  <si>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</si>
  <si>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</si>
  <si>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</si>
  <si>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</si>
  <si>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</si>
  <si>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</si>
  <si>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</si>
  <si>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</si>
  <si>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</si>
  <si>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</si>
  <si>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</si>
  <si>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</si>
  <si>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</si>
  <si>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</si>
  <si>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</si>
  <si>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</si>
  <si>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</si>
  <si>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</si>
  <si>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</si>
  <si>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</si>
  <si>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</si>
  <si>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</si>
  <si>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</si>
  <si>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</si>
  <si>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</si>
  <si>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</si>
  <si>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</si>
  <si>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</si>
  <si>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</si>
  <si>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</si>
  <si>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</si>
  <si>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</si>
  <si>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</si>
  <si>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</si>
  <si>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</si>
  <si>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</si>
  <si>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</si>
  <si>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</si>
  <si>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</si>
  <si>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</si>
  <si>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</si>
  <si>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</si>
  <si>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</si>
  <si>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</si>
  <si>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</si>
  <si>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</si>
  <si>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</si>
  <si>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</si>
  <si>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</si>
  <si>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</si>
  <si>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</si>
  <si>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</si>
  <si>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</si>
  <si>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</si>
  <si>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</si>
  <si>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</si>
  <si>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</si>
  <si>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</si>
  <si>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</si>
  <si>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</si>
  <si>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</si>
  <si>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</si>
  <si>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</si>
  <si>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</si>
  <si>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</si>
  <si>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</si>
  <si>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</si>
  <si>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</si>
  <si>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</si>
  <si>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</si>
  <si>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</si>
  <si>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</si>
  <si>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</si>
  <si>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</si>
  <si>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</si>
  <si>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</si>
  <si>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</si>
  <si>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</si>
  <si>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</si>
  <si>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</si>
  <si>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</si>
  <si>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</si>
  <si>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</si>
  <si>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</si>
  <si>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</si>
  <si>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</si>
  <si>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</si>
  <si>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</si>
  <si>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</si>
  <si>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</si>
  <si>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</si>
  <si>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</si>
  <si>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</si>
  <si>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</si>
  <si>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</si>
  <si>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</si>
  <si>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</si>
  <si>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</si>
  <si>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</si>
  <si>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</si>
  <si>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</si>
  <si>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</si>
  <si>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</si>
  <si>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</si>
  <si>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</si>
  <si>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</si>
  <si>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</si>
  <si>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</si>
  <si>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</si>
  <si>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</si>
  <si>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</si>
  <si>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</si>
  <si>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</si>
  <si>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</si>
  <si>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</si>
  <si>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</si>
  <si>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</si>
  <si>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</si>
  <si>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</si>
  <si>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</si>
  <si>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</si>
  <si>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</si>
  <si>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</si>
  <si>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</si>
  <si>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</si>
  <si>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</si>
  <si>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</si>
  <si>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</si>
  <si>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</si>
  <si>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</si>
  <si>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</si>
  <si>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</si>
  <si>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</si>
  <si>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</si>
  <si>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</si>
  <si>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</si>
  <si>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</si>
  <si>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</si>
  <si>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</si>
  <si>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</si>
  <si>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</si>
  <si>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</si>
  <si>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</si>
  <si>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</si>
  <si>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</si>
  <si>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</si>
  <si>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</si>
  <si>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</si>
  <si>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</si>
  <si>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</si>
  <si>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</si>
  <si>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</si>
  <si>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</si>
  <si>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</si>
  <si>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</si>
  <si>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</si>
  <si>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</si>
  <si>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</si>
  <si>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</si>
  <si>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</si>
  <si>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</si>
  <si>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</si>
  <si>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</si>
  <si>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</si>
  <si>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</si>
  <si>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</si>
  <si>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</si>
  <si>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</si>
  <si>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</si>
  <si>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</si>
  <si>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</si>
  <si>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</si>
  <si>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</si>
  <si>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</si>
  <si>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</si>
  <si>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</si>
  <si>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</si>
  <si>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</si>
  <si>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</si>
  <si>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</si>
  <si>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</si>
  <si>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</si>
  <si>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</si>
  <si>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</si>
  <si>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</si>
  <si>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</si>
  <si>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</si>
  <si>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</si>
  <si>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</si>
  <si>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</si>
  <si>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</si>
  <si>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</si>
  <si>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</si>
  <si>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</si>
  <si>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</si>
  <si>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</si>
  <si>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</si>
  <si>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</si>
  <si>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</si>
  <si>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</si>
  <si>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</si>
  <si>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</si>
  <si>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</si>
  <si>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</si>
  <si>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</si>
  <si>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</si>
  <si>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</si>
  <si>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</si>
  <si>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</si>
  <si>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</si>
  <si>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</si>
  <si>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</si>
  <si>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</si>
  <si>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</si>
  <si>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</si>
  <si>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</si>
  <si>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</si>
  <si>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</si>
  <si>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</si>
  <si>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</si>
  <si>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</si>
  <si>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</si>
  <si>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</si>
  <si>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</si>
  <si>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</si>
  <si>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</si>
  <si>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</si>
  <si>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</si>
  <si>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</si>
  <si>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</si>
  <si>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</si>
  <si>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</si>
  <si>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</si>
  <si>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</si>
  <si>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</si>
  <si>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</si>
  <si>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</si>
  <si>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</si>
  <si>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</si>
  <si>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</si>
  <si>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</si>
  <si>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</si>
  <si>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</si>
  <si>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</si>
  <si>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</si>
  <si>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</si>
  <si>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</si>
  <si>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</si>
  <si>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</si>
  <si>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</si>
  <si>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</si>
  <si>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</si>
  <si>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</si>
  <si>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</si>
  <si>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</si>
  <si>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</si>
  <si>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</si>
  <si>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</si>
  <si>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</si>
  <si>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</si>
  <si>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</si>
  <si>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</si>
  <si>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</si>
  <si>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</si>
  <si>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</si>
  <si>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</si>
  <si>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</si>
  <si>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</si>
  <si>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</si>
  <si>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</si>
  <si>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</si>
  <si>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</si>
  <si>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</si>
  <si>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</si>
  <si>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</si>
  <si>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</si>
  <si>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</si>
  <si>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</si>
  <si>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</si>
  <si>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</si>
  <si>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</si>
  <si>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</si>
  <si>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</si>
  <si>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</si>
  <si>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</si>
  <si>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</si>
  <si>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</si>
  <si>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</si>
  <si>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</si>
  <si>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</si>
  <si>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</si>
  <si>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</si>
  <si>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</si>
  <si>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</si>
  <si>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</si>
  <si>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</si>
  <si>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</si>
  <si>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</si>
  <si>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</si>
  <si>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</si>
  <si>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</si>
  <si>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</si>
  <si>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</si>
  <si>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</si>
  <si>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</si>
  <si>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</si>
  <si>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</si>
  <si>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</si>
  <si>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</si>
  <si>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</si>
  <si>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</si>
  <si>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</si>
  <si>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</si>
  <si>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</si>
  <si>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</si>
  <si>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</si>
  <si>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</si>
  <si>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</si>
  <si>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</si>
  <si>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</si>
  <si>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</si>
  <si>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</si>
  <si>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</si>
  <si>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</si>
  <si>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</si>
  <si>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</si>
  <si>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</si>
  <si>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</si>
  <si>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</si>
  <si>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</si>
  <si>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</si>
  <si>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</si>
  <si>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</si>
  <si>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</si>
  <si>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</si>
  <si>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</si>
  <si>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</si>
  <si>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</si>
  <si>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</si>
  <si>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</si>
  <si>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</si>
  <si>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</si>
  <si>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</si>
  <si>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</si>
  <si>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</si>
  <si>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</si>
  <si>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</si>
  <si>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</si>
  <si>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</si>
  <si>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</si>
  <si>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</si>
  <si>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</si>
  <si>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</si>
  <si>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</si>
  <si>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</si>
  <si>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</si>
  <si>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</si>
  <si>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</si>
  <si>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</si>
  <si>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</si>
  <si>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</si>
  <si>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</si>
  <si>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</si>
  <si>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</si>
  <si>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</si>
  <si>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</si>
  <si>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</si>
  <si>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</si>
  <si>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</si>
  <si>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</si>
  <si>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</si>
  <si>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</si>
  <si>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</si>
  <si>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</si>
  <si>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</si>
  <si>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</si>
  <si>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</si>
  <si>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</si>
  <si>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</si>
  <si>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</si>
  <si>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</si>
  <si>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</si>
  <si>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</si>
  <si>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</si>
  <si>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</si>
  <si>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</si>
  <si>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</si>
  <si>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</si>
  <si>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</si>
  <si>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</si>
  <si>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</si>
  <si>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</si>
  <si>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</si>
  <si>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</si>
  <si>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</si>
  <si>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</si>
  <si>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</si>
  <si>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</si>
  <si>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</si>
  <si>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</si>
  <si>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</si>
  <si>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</si>
  <si>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</si>
  <si>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</si>
  <si>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</si>
  <si>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</si>
  <si>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</si>
  <si>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</si>
  <si>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</si>
  <si>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</si>
  <si>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</si>
  <si>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</si>
  <si>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</si>
  <si>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</si>
  <si>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</si>
  <si>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</si>
  <si>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</si>
  <si>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</si>
  <si>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</si>
  <si>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</si>
  <si>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</si>
  <si>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</si>
  <si>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</si>
  <si>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</si>
  <si>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</si>
  <si>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</si>
  <si>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</si>
  <si>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</si>
  <si>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</si>
  <si>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</si>
  <si>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</si>
  <si>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</si>
  <si>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</si>
  <si>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</si>
  <si>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</si>
  <si>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</si>
  <si>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</si>
  <si>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</si>
  <si>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</si>
  <si>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</si>
  <si>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</si>
  <si>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</si>
  <si>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</si>
  <si>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</si>
  <si>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</si>
  <si>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</si>
  <si>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</si>
  <si>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</si>
  <si>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</si>
  <si>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</si>
  <si>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</si>
  <si>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</si>
  <si>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</si>
  <si>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</si>
  <si>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</si>
  <si>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</si>
  <si>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</si>
  <si>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</si>
  <si>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</si>
  <si>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</si>
  <si>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</si>
  <si>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</si>
  <si>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</si>
  <si>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</si>
  <si>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</si>
  <si>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</si>
  <si>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</si>
  <si>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</si>
  <si>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</si>
  <si>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</si>
  <si>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</si>
  <si>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</si>
  <si>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</si>
  <si>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</si>
  <si>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</si>
  <si>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</si>
  <si>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</si>
  <si>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</si>
  <si>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</si>
  <si>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</si>
  <si>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</si>
  <si>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</si>
  <si>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</si>
  <si>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</si>
  <si>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</si>
  <si>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</si>
  <si>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</si>
  <si>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</si>
  <si>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</si>
  <si>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</si>
  <si>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</si>
  <si>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</si>
  <si>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</si>
  <si>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</si>
  <si>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</si>
  <si>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</si>
  <si>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</si>
  <si>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</si>
  <si>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</si>
  <si>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</si>
  <si>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</si>
  <si>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</si>
  <si>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</si>
  <si>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</si>
  <si>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</si>
  <si>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</si>
  <si>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</si>
  <si>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</si>
  <si>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</si>
  <si>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</si>
  <si>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</si>
  <si>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</si>
  <si>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</si>
  <si>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</si>
  <si>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</si>
  <si>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</si>
  <si>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</si>
  <si>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</si>
  <si>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</si>
  <si>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</si>
  <si>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</si>
  <si>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</si>
  <si>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</si>
  <si>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</si>
  <si>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</si>
  <si>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</si>
  <si>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</si>
  <si>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</si>
  <si>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</si>
  <si>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</si>
  <si>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</si>
  <si>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</si>
  <si>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</si>
  <si>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</si>
  <si>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</si>
  <si>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</si>
  <si>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</si>
  <si>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</si>
  <si>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</si>
  <si>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</si>
  <si>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</si>
  <si>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</si>
  <si>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</si>
  <si>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</si>
  <si>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</si>
  <si>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</si>
  <si>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</si>
  <si>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</si>
  <si>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</si>
  <si>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</si>
  <si>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</si>
  <si>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</si>
  <si>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</si>
  <si>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</si>
  <si>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</si>
  <si>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</si>
  <si>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</si>
  <si>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</si>
  <si>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</si>
  <si>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</si>
  <si>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</si>
  <si>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</si>
  <si>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</si>
  <si>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</si>
  <si>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</si>
  <si>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</si>
  <si>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</si>
  <si>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</si>
  <si>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</si>
  <si>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</si>
  <si>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</si>
  <si>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</si>
  <si>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</si>
  <si>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</si>
  <si>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</si>
  <si>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</si>
  <si>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</si>
  <si>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</si>
  <si>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</si>
  <si>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</si>
  <si>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</si>
  <si>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</si>
  <si>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</si>
  <si>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</si>
  <si>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</si>
  <si>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</si>
  <si>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</si>
  <si>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</si>
  <si>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</si>
  <si>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</si>
  <si>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</si>
  <si>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</si>
  <si>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</si>
  <si>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</si>
  <si>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</si>
  <si>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</si>
  <si>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</si>
  <si>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</si>
  <si>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</si>
  <si>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</si>
  <si>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</si>
  <si>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</si>
  <si>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</si>
  <si>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</si>
  <si>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</si>
  <si>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</si>
  <si>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</si>
  <si>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</si>
  <si>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</si>
  <si>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</si>
  <si>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</si>
  <si>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</si>
  <si>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</si>
  <si>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</si>
  <si>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</si>
  <si>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</si>
  <si>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</si>
  <si>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</si>
  <si>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</si>
  <si>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</si>
  <si>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</si>
  <si>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</si>
  <si>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</si>
  <si>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</si>
  <si>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</si>
  <si>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</si>
  <si>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</si>
  <si>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</si>
  <si>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</si>
  <si>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</si>
  <si>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</si>
  <si>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</si>
  <si>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</si>
  <si>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</si>
  <si>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</si>
  <si>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</si>
  <si>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</si>
  <si>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</si>
  <si>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</si>
  <si>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</si>
  <si>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</si>
  <si>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</si>
  <si>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</si>
  <si>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</si>
  <si>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</si>
  <si>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</si>
  <si>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</si>
  <si>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</si>
  <si>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</si>
  <si>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</si>
  <si>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</si>
  <si>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</si>
  <si>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</si>
  <si>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</si>
  <si>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</si>
  <si>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</si>
  <si>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</si>
  <si>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</si>
  <si>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</si>
  <si>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</si>
  <si>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</si>
  <si>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</si>
  <si>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</si>
  <si>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</si>
  <si>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</si>
  <si>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</si>
  <si>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</si>
  <si>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</si>
  <si>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</si>
  <si>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</si>
  <si>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</si>
  <si>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</si>
  <si>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</si>
  <si>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</si>
  <si>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</si>
  <si>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</si>
  <si>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</si>
  <si>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</si>
  <si>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</si>
  <si>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</si>
  <si>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</si>
  <si>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</si>
  <si>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</si>
  <si>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</si>
  <si>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</si>
  <si>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</si>
  <si>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</si>
  <si>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</si>
  <si>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</si>
  <si>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</si>
  <si>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</si>
  <si>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</si>
  <si>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</si>
  <si>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</si>
  <si>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</si>
  <si>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</si>
  <si>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</si>
  <si>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</si>
  <si>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</si>
  <si>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</si>
  <si>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</si>
  <si>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</si>
  <si>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</si>
  <si>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</si>
  <si>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</si>
  <si>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</si>
  <si>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</si>
  <si>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</si>
  <si>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</si>
  <si>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</si>
  <si>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</si>
  <si>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</si>
  <si>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</si>
  <si>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</si>
  <si>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</si>
  <si>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</si>
  <si>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</si>
  <si>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</si>
  <si>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</si>
  <si>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</si>
  <si>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</si>
  <si>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</si>
  <si>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</si>
  <si>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</si>
  <si>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</si>
  <si>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</si>
  <si>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</si>
  <si>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</si>
  <si>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</si>
  <si>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</si>
  <si>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</si>
  <si>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</si>
  <si>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</si>
  <si>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</si>
  <si>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</si>
  <si>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</si>
  <si>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</si>
  <si>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</si>
  <si>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</si>
  <si>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</si>
  <si>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</si>
  <si>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</si>
  <si>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</si>
  <si>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</si>
  <si>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</si>
  <si>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</si>
  <si>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</si>
  <si>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</si>
  <si>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</si>
  <si>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</si>
  <si>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</si>
  <si>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</si>
  <si>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</si>
  <si>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</si>
  <si>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</si>
  <si>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</si>
  <si>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</si>
  <si>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</si>
  <si>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</si>
  <si>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</si>
  <si>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</si>
  <si>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</si>
  <si>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</si>
  <si>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</si>
  <si>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</si>
  <si>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</si>
  <si>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</si>
  <si>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</si>
  <si>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</si>
  <si>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</si>
  <si>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</si>
  <si>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</si>
  <si>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</si>
  <si>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</si>
  <si>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</si>
  <si>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</si>
  <si>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</si>
  <si>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</si>
  <si>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</si>
  <si>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</si>
  <si>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</si>
  <si>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</si>
  <si>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</si>
  <si>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</si>
  <si>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</si>
  <si>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</si>
  <si>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</si>
  <si>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</si>
  <si>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</si>
  <si>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</si>
  <si>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</si>
  <si>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</si>
  <si>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</si>
  <si>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</si>
  <si>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</si>
  <si>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</si>
  <si>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</si>
  <si>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</si>
  <si>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</si>
  <si>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</si>
  <si>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</si>
  <si>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</si>
  <si>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</si>
  <si>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</si>
  <si>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</si>
  <si>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</si>
  <si>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</si>
  <si>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</si>
  <si>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</si>
  <si>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</si>
  <si>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</si>
  <si>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</si>
  <si>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</si>
  <si>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</si>
  <si>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</si>
  <si>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</si>
  <si>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</si>
  <si>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</si>
  <si>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</si>
  <si>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</si>
  <si>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</si>
  <si>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</si>
  <si>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</si>
  <si>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</si>
  <si>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</si>
  <si>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</si>
  <si>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</si>
  <si>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</si>
  <si>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</si>
  <si>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</si>
  <si>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</si>
  <si>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</si>
  <si>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</si>
  <si>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</si>
  <si>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</si>
  <si>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</si>
  <si>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</si>
  <si>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</si>
  <si>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</si>
  <si>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</si>
  <si>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</si>
  <si>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</si>
  <si>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</si>
  <si>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</si>
  <si>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</si>
  <si>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</si>
  <si>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</si>
  <si>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</si>
  <si>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</si>
  <si>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</si>
  <si>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</si>
  <si>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</si>
  <si>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</si>
  <si>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</si>
  <si>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</si>
  <si>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</si>
  <si>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</si>
  <si>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</si>
  <si>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</si>
  <si>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</si>
  <si>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</si>
  <si>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</si>
  <si>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</si>
  <si>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</si>
  <si>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</si>
  <si>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</si>
  <si>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</si>
  <si>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</si>
  <si>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</si>
  <si>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</si>
  <si>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</si>
  <si>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</si>
  <si>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</si>
  <si>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</si>
  <si>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</si>
  <si>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</si>
  <si>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</si>
  <si>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</si>
  <si>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</si>
  <si>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</si>
  <si>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</si>
  <si>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</si>
  <si>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</si>
  <si>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</si>
  <si>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</si>
  <si>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</si>
  <si>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</si>
  <si>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</si>
  <si>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</si>
  <si>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</si>
  <si>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</si>
  <si>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</si>
  <si>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</si>
  <si>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</si>
  <si>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</si>
  <si>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</si>
  <si>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</si>
  <si>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</si>
  <si>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</si>
  <si>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</si>
  <si>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</si>
  <si>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</si>
  <si>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</si>
  <si>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</si>
  <si>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</si>
  <si>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</si>
  <si>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</si>
  <si>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</si>
  <si>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</si>
  <si>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</si>
  <si>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</si>
  <si>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</si>
  <si>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</si>
  <si>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</si>
  <si>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</si>
  <si>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</si>
  <si>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</si>
  <si>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</si>
  <si>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</si>
  <si>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</si>
  <si>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</si>
  <si>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</si>
  <si>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</si>
  <si>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</si>
  <si>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</si>
  <si>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</si>
  <si>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</si>
  <si>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</si>
  <si>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</si>
  <si>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</si>
  <si>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</si>
  <si>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</si>
  <si>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</si>
  <si>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</si>
  <si>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</si>
  <si>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</si>
  <si>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</si>
  <si>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</si>
  <si>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</si>
  <si>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</si>
  <si>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</si>
  <si>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</si>
  <si>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</si>
  <si>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</si>
  <si>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</si>
  <si>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</si>
  <si>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</si>
  <si>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</si>
  <si>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</si>
  <si>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</si>
  <si>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</si>
  <si>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</si>
  <si>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</si>
  <si>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</si>
  <si>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</si>
  <si>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</si>
  <si>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</si>
  <si>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</si>
  <si>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</si>
  <si>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</si>
  <si>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</si>
  <si>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</si>
  <si>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</si>
  <si>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</si>
  <si>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</si>
  <si>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</si>
  <si>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</si>
  <si>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</si>
  <si>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</si>
  <si>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</si>
  <si>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</si>
  <si>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</si>
  <si>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</si>
  <si>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</si>
  <si>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</si>
  <si>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</si>
  <si>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</si>
  <si>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</si>
  <si>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</si>
  <si>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</si>
  <si>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</si>
  <si>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</si>
  <si>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</si>
  <si>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</si>
  <si>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</si>
  <si>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</si>
  <si>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</si>
  <si>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</si>
  <si>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</si>
  <si>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</si>
  <si>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</si>
  <si>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</si>
  <si>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</si>
  <si>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</si>
  <si>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</si>
  <si>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</si>
  <si>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</si>
  <si>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</si>
  <si>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</si>
  <si>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</si>
  <si>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</si>
  <si>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</si>
  <si>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</si>
  <si>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</si>
  <si>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</si>
  <si>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</si>
  <si>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</si>
  <si>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</si>
  <si>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</si>
  <si>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</si>
  <si>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</si>
  <si>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</si>
  <si>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</si>
  <si>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</si>
  <si>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</si>
  <si>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</si>
  <si>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</si>
  <si>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</si>
  <si>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</si>
  <si>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</si>
  <si>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</si>
  <si>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</si>
  <si>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</si>
  <si>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</si>
  <si>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</si>
  <si>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</si>
  <si>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</si>
  <si>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</si>
  <si>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</si>
  <si>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</si>
  <si>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</si>
  <si>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</si>
  <si>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</si>
  <si>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</si>
  <si>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</si>
  <si>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</si>
  <si>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</si>
  <si>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</si>
  <si>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</si>
  <si>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</si>
  <si>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</si>
  <si>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</si>
  <si>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</si>
  <si>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</si>
  <si>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</si>
  <si>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</si>
  <si>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</si>
  <si>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</si>
  <si>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</si>
  <si>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</si>
  <si>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</si>
  <si>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</si>
  <si>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</si>
  <si>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</si>
  <si>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</si>
  <si>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</si>
  <si>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</si>
  <si>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</si>
  <si>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</si>
  <si>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</si>
  <si>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</si>
  <si>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</si>
  <si>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</si>
  <si>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</si>
  <si>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</si>
  <si>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</si>
  <si>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</si>
  <si>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</si>
  <si>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</si>
  <si>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</si>
  <si>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</si>
  <si>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</si>
  <si>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</si>
  <si>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</si>
  <si>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</si>
  <si>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</si>
  <si>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</si>
  <si>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</si>
  <si>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</si>
  <si>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</si>
  <si>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</si>
  <si>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</si>
  <si>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</si>
  <si>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</si>
  <si>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</si>
  <si>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</si>
  <si>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</si>
  <si>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</si>
  <si>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</si>
  <si>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</si>
  <si>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</si>
  <si>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</si>
  <si>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</si>
  <si>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</si>
  <si>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</si>
  <si>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</si>
  <si>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</si>
  <si>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</si>
  <si>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</si>
  <si>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</si>
  <si>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</si>
  <si>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</si>
  <si>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</si>
  <si>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</si>
  <si>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</si>
  <si>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</si>
  <si>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</si>
  <si>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</si>
  <si>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</si>
  <si>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</si>
  <si>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</si>
  <si>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</si>
  <si>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</si>
  <si>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</si>
  <si>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</si>
  <si>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</si>
  <si>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</si>
  <si>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</si>
  <si>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</si>
  <si>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</si>
  <si>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</si>
  <si>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</si>
  <si>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</si>
  <si>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</si>
  <si>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</si>
  <si>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</si>
  <si>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</si>
  <si>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</si>
  <si>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</si>
  <si>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</si>
  <si>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</si>
  <si>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</si>
  <si>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</si>
  <si>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</si>
  <si>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</si>
  <si>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</si>
  <si>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</si>
  <si>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</si>
  <si>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</si>
  <si>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</si>
  <si>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</si>
  <si>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</si>
  <si>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</si>
  <si>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</si>
  <si>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</si>
  <si>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</si>
  <si>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</si>
  <si>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</si>
  <si>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</si>
  <si>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</si>
  <si>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</si>
  <si>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</si>
  <si>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</si>
  <si>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</si>
  <si>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</si>
  <si>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</si>
  <si>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</si>
  <si>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</si>
  <si>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</si>
  <si>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</si>
  <si>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</si>
  <si>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</si>
  <si>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</si>
  <si>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</si>
  <si>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</si>
  <si>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</si>
  <si>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</si>
  <si>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</si>
  <si>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</si>
  <si>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</si>
  <si>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</si>
  <si>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</si>
  <si>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</si>
  <si>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</si>
  <si>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</si>
  <si>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</si>
  <si>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</si>
  <si>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</si>
  <si>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</si>
  <si>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</si>
  <si>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</si>
  <si>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</si>
  <si>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</si>
  <si>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</si>
  <si>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</si>
  <si>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</si>
  <si>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</si>
  <si>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</si>
  <si>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</si>
  <si>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</si>
  <si>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</si>
  <si>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</si>
  <si>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</si>
  <si>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</si>
  <si>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</si>
  <si>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</si>
  <si>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</si>
  <si>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</si>
  <si>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</si>
  <si>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</si>
  <si>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</si>
  <si>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</si>
  <si>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</si>
  <si>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</si>
  <si>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</si>
  <si>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</si>
  <si>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</si>
  <si>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</si>
  <si>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</si>
  <si>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</si>
  <si>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</si>
  <si>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</si>
  <si>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</si>
  <si>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</si>
  <si>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</si>
  <si>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</si>
  <si>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</si>
  <si>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</si>
  <si>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</si>
  <si>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</si>
  <si>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</si>
  <si>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</si>
  <si>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</si>
  <si>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</si>
  <si>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</si>
  <si>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</si>
  <si>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</si>
  <si>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</si>
  <si>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</si>
  <si>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</si>
  <si>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</si>
  <si>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</si>
  <si>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</si>
  <si>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</si>
  <si>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</si>
  <si>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</si>
  <si>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</si>
  <si>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</si>
  <si>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</si>
  <si>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</si>
  <si>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</si>
  <si>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</si>
  <si>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</si>
  <si>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</si>
  <si>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</si>
  <si>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</si>
  <si>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</si>
  <si>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</si>
  <si>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</si>
  <si>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</si>
  <si>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</si>
  <si>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</si>
  <si>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</si>
  <si>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</si>
  <si>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</si>
  <si>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</si>
  <si>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</si>
  <si>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</si>
  <si>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</si>
  <si>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</si>
  <si>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</si>
  <si>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</si>
  <si>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</si>
  <si>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</si>
  <si>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</si>
  <si>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</si>
  <si>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</si>
  <si>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</si>
  <si>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</si>
  <si>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</si>
  <si>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</si>
  <si>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</si>
  <si>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</si>
  <si>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</si>
  <si>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</si>
  <si>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</si>
  <si>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</si>
  <si>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</si>
  <si>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</si>
  <si>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</si>
  <si>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</si>
  <si>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</si>
  <si>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</si>
  <si>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</si>
  <si>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</si>
  <si>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</si>
  <si>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</si>
  <si>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</si>
  <si>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</si>
  <si>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</si>
  <si>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</si>
  <si>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</si>
  <si>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</si>
  <si>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</si>
  <si>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</si>
  <si>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</si>
  <si>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</si>
  <si>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</si>
  <si>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</si>
  <si>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</si>
  <si>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</si>
  <si>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</si>
  <si>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</si>
  <si>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</si>
  <si>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</si>
  <si>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</si>
  <si>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</si>
  <si>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</si>
  <si>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</si>
  <si>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</si>
  <si>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</si>
  <si>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</si>
  <si>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</si>
  <si>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</si>
  <si>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</si>
  <si>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</si>
  <si>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</si>
  <si>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</si>
  <si>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</si>
  <si>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</si>
  <si>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</si>
  <si>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</si>
  <si>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</si>
  <si>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</si>
  <si>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</si>
  <si>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</si>
  <si>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</si>
  <si>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</si>
  <si>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</si>
  <si>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</si>
  <si>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</si>
  <si>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</si>
  <si>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</si>
  <si>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</si>
  <si>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</si>
  <si>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</si>
  <si>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</si>
  <si>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</si>
  <si>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</si>
  <si>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</si>
  <si>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</si>
  <si>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</si>
  <si>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</si>
  <si>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</si>
  <si>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</si>
  <si>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</si>
  <si>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</si>
  <si>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</si>
  <si>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</si>
  <si>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</si>
  <si>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</si>
  <si>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</si>
  <si>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</si>
  <si>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</si>
  <si>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</si>
  <si>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</si>
  <si>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</si>
  <si>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</si>
  <si>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</si>
  <si>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</si>
  <si>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</si>
  <si>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</si>
  <si>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</si>
  <si>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</si>
  <si>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</si>
  <si>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</si>
  <si>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</si>
  <si>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</si>
  <si>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</si>
  <si>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</si>
  <si>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</si>
  <si>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</si>
  <si>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</si>
  <si>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</si>
  <si>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</si>
  <si>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</si>
  <si>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</si>
  <si>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</si>
  <si>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</si>
  <si>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</si>
  <si>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</si>
  <si>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</si>
  <si>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</si>
  <si>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</si>
  <si>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</si>
  <si>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</si>
  <si>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</si>
  <si>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</si>
  <si>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</si>
  <si>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</si>
  <si>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</si>
  <si>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</si>
  <si>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</si>
  <si>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</si>
  <si>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</si>
  <si>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</si>
  <si>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</si>
  <si>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</si>
  <si>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</si>
  <si>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</si>
  <si>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</si>
  <si>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</si>
  <si>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</si>
  <si>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</si>
  <si>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</si>
  <si>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</si>
  <si>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</si>
  <si>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</si>
  <si>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</si>
  <si>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</si>
  <si>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</si>
  <si>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</si>
  <si>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</si>
  <si>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</si>
  <si>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</si>
  <si>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</si>
  <si>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</si>
  <si>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</si>
  <si>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</si>
  <si>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</si>
  <si>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</si>
  <si>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</si>
  <si>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</si>
  <si>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</si>
  <si>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</si>
  <si>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</si>
  <si>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</si>
  <si>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</si>
  <si>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</si>
  <si>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</si>
  <si>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</si>
  <si>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</si>
  <si>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</si>
  <si>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</si>
  <si>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</si>
  <si>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</si>
  <si>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</si>
  <si>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</si>
  <si>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</si>
  <si>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</si>
  <si>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</si>
  <si>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</si>
  <si>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</si>
  <si>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</si>
  <si>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</si>
  <si>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</si>
  <si>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</si>
  <si>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</si>
  <si>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</si>
  <si>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</si>
  <si>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</si>
  <si>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</si>
  <si>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</si>
  <si>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</si>
  <si>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</si>
  <si>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</si>
  <si>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</si>
  <si>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</si>
  <si>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</si>
  <si>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</si>
  <si>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</si>
  <si>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</si>
  <si>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</si>
  <si>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</si>
  <si>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</si>
  <si>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</si>
  <si>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</si>
  <si>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</si>
  <si>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</si>
  <si>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</si>
  <si>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</si>
  <si>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</si>
  <si>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</si>
  <si>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</si>
  <si>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</si>
  <si>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</si>
  <si>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</si>
  <si>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</si>
  <si>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</si>
  <si>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</si>
  <si>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</si>
  <si>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</si>
  <si>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</si>
  <si>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</si>
  <si>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</si>
  <si>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</si>
  <si>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</si>
  <si>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</si>
  <si>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</si>
  <si>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</si>
  <si>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</si>
  <si>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</si>
  <si>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</si>
  <si>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</si>
  <si>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</si>
  <si>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</si>
  <si>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</si>
  <si>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</si>
  <si>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</si>
  <si>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</si>
  <si>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</si>
  <si>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</si>
  <si>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</si>
  <si>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</si>
  <si>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</si>
  <si>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</si>
  <si>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</si>
  <si>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</si>
  <si>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</si>
  <si>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</si>
  <si>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</si>
  <si>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</si>
  <si>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</si>
  <si>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</si>
  <si>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</si>
  <si>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</si>
  <si>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</si>
  <si>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</si>
  <si>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</si>
  <si>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</si>
  <si>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</si>
  <si>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</si>
  <si>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</si>
  <si>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</si>
  <si>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</si>
  <si>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</si>
  <si>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</si>
  <si>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</si>
  <si>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</si>
  <si>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</si>
  <si>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</si>
  <si>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</si>
  <si>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</si>
  <si>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</si>
  <si>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</si>
  <si>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</si>
  <si>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</si>
  <si>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</si>
  <si>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</si>
  <si>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</si>
  <si>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</si>
  <si>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</si>
  <si>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</si>
  <si>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</si>
  <si>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</si>
  <si>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</si>
  <si>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</si>
  <si>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</si>
  <si>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</si>
  <si>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</si>
  <si>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</si>
  <si>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</si>
  <si>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</si>
  <si>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</si>
  <si>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</si>
  <si>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</si>
  <si>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</si>
  <si>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</si>
  <si>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</si>
  <si>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</si>
  <si>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</si>
  <si>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</si>
  <si>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</si>
  <si>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</si>
  <si>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</si>
  <si>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</si>
  <si>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</si>
  <si>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</si>
  <si>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</si>
  <si>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</si>
  <si>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</si>
  <si>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</si>
  <si>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</si>
  <si>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</si>
  <si>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</si>
  <si>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</si>
  <si>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</si>
  <si>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</si>
  <si>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</si>
  <si>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</si>
  <si>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</si>
  <si>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</si>
  <si>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</si>
  <si>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</si>
  <si>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</si>
  <si>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</si>
  <si>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</si>
  <si>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</si>
  <si>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</si>
  <si>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</si>
  <si>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</si>
  <si>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</si>
  <si>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</si>
  <si>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</si>
  <si>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</si>
  <si>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</si>
  <si>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</si>
  <si>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</si>
  <si>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</si>
  <si>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</si>
  <si>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</si>
  <si>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</si>
  <si>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</si>
  <si>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</si>
  <si>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</si>
  <si>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</si>
  <si>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</si>
  <si>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</si>
  <si>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</si>
  <si>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</si>
  <si>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</si>
  <si>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</si>
  <si>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</si>
  <si>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</si>
  <si>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</si>
  <si>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</si>
  <si>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</si>
  <si>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</si>
  <si>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</si>
  <si>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</si>
  <si>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</si>
  <si>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</si>
  <si>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</si>
  <si>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</si>
  <si>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</si>
  <si>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</si>
  <si>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</si>
  <si>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</si>
  <si>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</si>
  <si>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</si>
  <si>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</si>
  <si>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</si>
  <si>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</si>
  <si>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</si>
  <si>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</si>
  <si>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</si>
  <si>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</si>
  <si>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</si>
  <si>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</si>
  <si>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</si>
  <si>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</si>
  <si>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</si>
  <si>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</si>
  <si>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</si>
  <si>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</si>
  <si>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</si>
  <si>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</si>
  <si>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</si>
  <si>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</si>
  <si>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</si>
  <si>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</si>
  <si>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</si>
  <si>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</si>
  <si>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</si>
  <si>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</si>
  <si>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</si>
  <si>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</si>
  <si>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</si>
  <si>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</si>
  <si>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</si>
  <si>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</si>
  <si>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</si>
  <si>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</si>
  <si>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</si>
  <si>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</si>
  <si>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</si>
  <si>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</si>
  <si>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</si>
  <si>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</si>
  <si>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</si>
  <si>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</si>
  <si>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</si>
  <si>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</si>
  <si>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</si>
  <si>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</si>
  <si>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</si>
  <si>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</si>
  <si>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</si>
  <si>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</si>
  <si>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</si>
  <si>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</si>
  <si>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</si>
  <si>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</si>
  <si>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</si>
  <si>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</si>
  <si>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</si>
  <si>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</si>
  <si>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</si>
  <si>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</si>
  <si>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</si>
  <si>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</si>
  <si>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</si>
  <si>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</si>
  <si>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</si>
  <si>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</si>
  <si>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</si>
  <si>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</si>
  <si>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</si>
  <si>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</si>
  <si>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</si>
  <si>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</si>
  <si>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</si>
  <si>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</si>
  <si>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</si>
  <si>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</si>
  <si>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</si>
  <si>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</si>
  <si>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</si>
  <si>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</si>
  <si>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</si>
  <si>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</si>
  <si>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</si>
  <si>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</si>
  <si>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</si>
  <si>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</si>
  <si>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</si>
  <si>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</si>
  <si>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</si>
  <si>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</si>
  <si>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</si>
  <si>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</si>
  <si>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</si>
  <si>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</si>
  <si>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</si>
  <si>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</si>
  <si>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</si>
  <si>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</si>
  <si>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</si>
  <si>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</si>
  <si>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</si>
  <si>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</si>
  <si>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</si>
  <si>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</si>
  <si>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</si>
  <si>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</si>
  <si>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</si>
  <si>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</si>
  <si>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</si>
  <si>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</si>
  <si>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</si>
  <si>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</si>
  <si>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</si>
  <si>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</si>
  <si>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</si>
  <si>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</si>
  <si>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</si>
  <si>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</si>
  <si>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</si>
  <si>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</si>
  <si>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</si>
  <si>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</si>
  <si>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</si>
  <si>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</si>
  <si>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</si>
  <si>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</si>
  <si>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</si>
  <si>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</si>
  <si>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</si>
  <si>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</si>
  <si>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</si>
  <si>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</si>
  <si>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</si>
  <si>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</si>
  <si>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</si>
  <si>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</si>
  <si>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</si>
  <si>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</si>
  <si>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</si>
  <si>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</si>
  <si>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</si>
  <si>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</si>
  <si>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</si>
  <si>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</si>
  <si>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</si>
  <si>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</si>
  <si>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</si>
  <si>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</si>
  <si>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</si>
  <si>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</si>
  <si>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</si>
  <si>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</si>
  <si>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</si>
  <si>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</si>
  <si>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</si>
  <si>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</si>
  <si>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</si>
  <si>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</si>
  <si>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</si>
  <si>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</si>
  <si>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</si>
  <si>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</si>
  <si>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</si>
  <si>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</si>
  <si>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</si>
  <si>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</si>
  <si>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</si>
  <si>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</si>
  <si>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</si>
  <si>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</si>
  <si>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</si>
  <si>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</si>
  <si>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</si>
  <si>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</si>
  <si>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</si>
  <si>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</si>
  <si>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</si>
  <si>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</si>
  <si>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</si>
  <si>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</si>
  <si>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</si>
  <si>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</si>
  <si>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</si>
  <si>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</si>
  <si>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</si>
  <si>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</si>
  <si>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</si>
  <si>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</si>
  <si>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</si>
  <si>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</si>
  <si>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</si>
  <si>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</si>
  <si>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</si>
  <si>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</si>
  <si>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</si>
  <si>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</si>
  <si>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</si>
  <si>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</si>
  <si>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</si>
  <si>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</si>
  <si>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</si>
  <si>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</si>
  <si>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</si>
  <si>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</si>
  <si>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</si>
  <si>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</si>
  <si>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</si>
  <si>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</si>
  <si>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</si>
  <si>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</si>
  <si>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</si>
  <si>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</si>
  <si>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</si>
  <si>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</si>
  <si>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</si>
  <si>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</si>
  <si>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</si>
  <si>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</si>
  <si>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</si>
  <si>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</si>
  <si>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</si>
  <si>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</si>
  <si>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</si>
  <si>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</si>
  <si>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</si>
  <si>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</si>
  <si>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</si>
  <si>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</si>
  <si>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</si>
  <si>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</si>
  <si>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</si>
  <si>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</si>
  <si>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</si>
  <si>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</si>
  <si>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</si>
  <si>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</si>
  <si>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</si>
  <si>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</si>
  <si>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</si>
  <si>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</si>
  <si>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</si>
  <si>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</si>
  <si>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</si>
  <si>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</si>
  <si>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</si>
  <si>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</si>
  <si>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</si>
  <si>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</si>
  <si>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</si>
  <si>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</si>
  <si>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</si>
  <si>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</si>
  <si>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</si>
  <si>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</si>
  <si>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</si>
  <si>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</si>
  <si>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</si>
  <si>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</si>
  <si>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</si>
  <si>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</si>
  <si>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</si>
  <si>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</si>
  <si>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</si>
  <si>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</si>
  <si>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</si>
  <si>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</si>
  <si>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</si>
  <si>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</si>
  <si>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</si>
  <si>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</si>
  <si>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</si>
  <si>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</si>
  <si>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</si>
  <si>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</si>
  <si>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</si>
  <si>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</si>
  <si>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</si>
  <si>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</si>
  <si>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</si>
  <si>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</si>
  <si>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</si>
  <si>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</si>
  <si>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</si>
  <si>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</si>
  <si>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</si>
  <si>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</si>
  <si>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</si>
  <si>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</si>
  <si>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</si>
  <si>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</si>
  <si>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</si>
  <si>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</si>
  <si>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</si>
  <si>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</si>
  <si>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</si>
  <si>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</si>
  <si>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</si>
  <si>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</si>
  <si>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</si>
  <si>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</si>
  <si>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</si>
  <si>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</si>
  <si>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</si>
  <si>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</si>
  <si>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</si>
  <si>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</si>
  <si>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</si>
  <si>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</si>
  <si>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</si>
  <si>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</si>
  <si>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</si>
  <si>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</si>
  <si>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</si>
  <si>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</si>
  <si>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</si>
  <si>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</si>
  <si>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</si>
  <si>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</si>
  <si>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</si>
  <si>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</si>
  <si>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</si>
  <si>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</si>
  <si>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</si>
  <si>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</si>
  <si>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</si>
  <si>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</si>
  <si>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</si>
  <si>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</si>
  <si>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</si>
  <si>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</si>
  <si>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</si>
  <si>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</si>
  <si>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</si>
  <si>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</si>
  <si>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</si>
  <si>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</si>
  <si>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</si>
  <si>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</si>
  <si>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</si>
  <si>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</si>
  <si>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</si>
  <si>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</si>
  <si>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</si>
  <si>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</si>
  <si>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</si>
  <si>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</si>
  <si>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</si>
  <si>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</si>
  <si>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</si>
  <si>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</si>
  <si>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</si>
  <si>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</si>
  <si>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</si>
  <si>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</si>
  <si>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</si>
  <si>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</si>
  <si>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</si>
  <si>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</si>
  <si>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</si>
  <si>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</si>
  <si>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</si>
  <si>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</si>
  <si>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</si>
  <si>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</si>
  <si>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</si>
  <si>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</si>
  <si>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</si>
  <si>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</si>
  <si>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</si>
  <si>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</si>
  <si>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</si>
  <si>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</si>
  <si>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</si>
  <si>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</si>
  <si>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</si>
  <si>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</si>
  <si>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</si>
  <si>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</si>
  <si>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</si>
  <si>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</si>
  <si>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</si>
  <si>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</si>
  <si>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</si>
  <si>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</si>
  <si>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</si>
  <si>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</si>
  <si>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</si>
  <si>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</si>
  <si>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</si>
  <si>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</si>
  <si>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</si>
  <si>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</si>
  <si>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</si>
  <si>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</si>
  <si>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</si>
  <si>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</si>
  <si>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</si>
  <si>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</si>
  <si>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</si>
  <si>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</si>
  <si>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</si>
  <si>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</si>
  <si>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</si>
  <si>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</si>
  <si>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</si>
  <si>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</si>
  <si>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</si>
  <si>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</si>
  <si>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</si>
  <si>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</si>
  <si>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</si>
  <si>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</si>
  <si>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</si>
  <si>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</si>
  <si>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</si>
  <si>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</si>
  <si>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</si>
  <si>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</si>
  <si>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</si>
  <si>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</si>
  <si>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</si>
  <si>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</si>
  <si>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</si>
  <si>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</si>
  <si>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</si>
  <si>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</si>
  <si>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</si>
  <si>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</si>
  <si>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</si>
  <si>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</si>
  <si>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</si>
  <si>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</si>
  <si>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</si>
  <si>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</si>
  <si>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</si>
  <si>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</si>
  <si>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</si>
  <si>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</si>
  <si>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</si>
  <si>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</si>
  <si>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</si>
  <si>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</si>
  <si>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</si>
  <si>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</si>
  <si>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</si>
  <si>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</si>
  <si>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</si>
  <si>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</si>
  <si>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</si>
  <si>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</si>
  <si>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</si>
  <si>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</si>
  <si>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</si>
  <si>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</si>
  <si>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</si>
  <si>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</si>
  <si>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</si>
  <si>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</si>
  <si>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</si>
  <si>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</si>
  <si>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</si>
  <si>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</si>
  <si>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</si>
  <si>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</si>
  <si>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</si>
  <si>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</si>
  <si>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</si>
  <si>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</si>
  <si>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</si>
  <si>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</si>
  <si>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</si>
  <si>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</si>
  <si>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</si>
  <si>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</si>
  <si>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</si>
  <si>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</si>
  <si>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</si>
  <si>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</si>
  <si>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</si>
  <si>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</si>
  <si>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</si>
  <si>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</si>
  <si>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</si>
  <si>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</si>
  <si>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</si>
  <si>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</si>
  <si>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</si>
  <si>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</si>
  <si>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</si>
  <si>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</si>
  <si>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</si>
  <si>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</si>
  <si>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</si>
  <si>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</si>
  <si>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</si>
  <si>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</si>
  <si>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</si>
  <si>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</si>
  <si>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</si>
  <si>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</si>
  <si>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</si>
  <si>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</si>
  <si>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</si>
  <si>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</si>
  <si>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</si>
  <si>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</si>
  <si>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</si>
  <si>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</si>
  <si>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</si>
  <si>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</si>
  <si>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</si>
  <si>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</si>
  <si>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</si>
  <si>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</si>
  <si>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</si>
  <si>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</si>
  <si>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</si>
  <si>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</si>
  <si>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</si>
  <si>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</si>
  <si>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</si>
  <si>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</si>
  <si>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</si>
  <si>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</si>
  <si>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</si>
  <si>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</si>
  <si>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</si>
  <si>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</si>
  <si>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</si>
  <si>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</si>
  <si>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</si>
  <si>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</si>
  <si>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</si>
  <si>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</si>
  <si>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</si>
  <si>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</si>
  <si>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</si>
  <si>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</si>
  <si>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</si>
  <si>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</si>
  <si>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</si>
  <si>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</si>
  <si>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</si>
  <si>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</si>
  <si>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</si>
  <si>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</si>
  <si>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</si>
  <si>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</si>
  <si>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</si>
  <si>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</si>
  <si>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</si>
  <si>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</si>
  <si>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</si>
  <si>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</si>
  <si>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</si>
  <si>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</si>
  <si>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</si>
  <si>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</si>
  <si>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</si>
  <si>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</si>
  <si>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</si>
  <si>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</si>
  <si>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</si>
  <si>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</si>
  <si>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</si>
  <si>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</si>
  <si>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</si>
  <si>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</si>
  <si>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</si>
  <si>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</si>
  <si>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</si>
  <si>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</si>
  <si>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</si>
  <si>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</si>
  <si>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</si>
  <si>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</si>
  <si>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</si>
  <si>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</si>
  <si>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</si>
  <si>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</si>
  <si>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</si>
  <si>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</si>
  <si>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</si>
  <si>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</si>
  <si>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</si>
  <si>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</si>
  <si>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</si>
  <si>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</si>
  <si>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</si>
  <si>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</si>
  <si>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</si>
  <si>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</si>
  <si>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</si>
  <si>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</si>
  <si>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</si>
  <si>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</si>
  <si>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</si>
  <si>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</si>
  <si>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</si>
  <si>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</si>
  <si>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</si>
  <si>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</si>
  <si>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</si>
  <si>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</si>
  <si>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</si>
  <si>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</si>
  <si>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</si>
  <si>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</si>
  <si>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</si>
  <si>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</si>
  <si>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</si>
  <si>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</si>
  <si>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</si>
  <si>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</si>
  <si>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</si>
  <si>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</si>
  <si>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</si>
  <si>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</si>
  <si>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</si>
  <si>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</si>
  <si>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</si>
  <si>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</si>
  <si>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</si>
  <si>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</si>
  <si>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</si>
  <si>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</si>
  <si>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</si>
  <si>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</si>
  <si>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</si>
  <si>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</si>
  <si>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</si>
  <si>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</si>
  <si>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</si>
  <si>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</si>
  <si>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</si>
  <si>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</si>
  <si>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</si>
  <si>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</si>
  <si>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</si>
  <si>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</si>
  <si>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</si>
  <si>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</si>
  <si>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</si>
  <si>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</si>
  <si>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</si>
  <si>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</si>
  <si>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</si>
  <si>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</si>
  <si>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</si>
  <si>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</si>
  <si>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</si>
  <si>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</si>
  <si>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</si>
  <si>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</si>
  <si>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</si>
  <si>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</si>
  <si>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</si>
  <si>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</si>
  <si>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</si>
  <si>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</si>
  <si>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</si>
  <si>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</si>
  <si>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</si>
  <si>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</si>
  <si>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</si>
  <si>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</si>
  <si>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</si>
  <si>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</si>
  <si>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</si>
  <si>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</si>
  <si>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</si>
  <si>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</si>
  <si>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</si>
  <si>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</si>
  <si>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</si>
  <si>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</si>
  <si>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</si>
  <si>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</si>
  <si>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</si>
  <si>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</si>
  <si>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</si>
  <si>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</si>
  <si>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</si>
  <si>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</si>
  <si>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</si>
  <si>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</si>
  <si>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</si>
  <si>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</si>
  <si>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</si>
  <si>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</si>
  <si>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</si>
  <si>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</si>
  <si>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</si>
  <si>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</si>
  <si>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</si>
  <si>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</si>
  <si>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</si>
  <si>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</si>
  <si>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</si>
  <si>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</si>
  <si>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</si>
  <si>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</si>
  <si>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</si>
  <si>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</si>
  <si>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</si>
  <si>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</si>
  <si>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</si>
  <si>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</si>
  <si>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</si>
  <si>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</si>
  <si>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</si>
  <si>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</si>
  <si>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</si>
  <si>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</si>
  <si>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</si>
  <si>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</si>
  <si>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</si>
  <si>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</si>
  <si>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</si>
  <si>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</si>
  <si>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</si>
  <si>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</si>
  <si>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</si>
  <si>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</si>
  <si>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</si>
  <si>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</si>
  <si>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</si>
  <si>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</si>
  <si>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</si>
  <si>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</si>
  <si>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</si>
  <si>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</si>
  <si>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</si>
  <si>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</si>
  <si>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</si>
  <si>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</si>
  <si>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</si>
  <si>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</si>
  <si>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</si>
  <si>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</si>
  <si>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</si>
  <si>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</si>
  <si>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</si>
  <si>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</si>
  <si>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</si>
  <si>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</si>
  <si>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</si>
  <si>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</si>
  <si>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</si>
  <si>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</si>
  <si>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</si>
  <si>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</si>
  <si>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</si>
  <si>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</si>
  <si>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</si>
  <si>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</si>
  <si>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</si>
  <si>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</si>
  <si>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</si>
  <si>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</si>
  <si>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</si>
  <si>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</si>
  <si>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</si>
  <si>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</si>
  <si>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</si>
  <si>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</si>
  <si>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</si>
  <si>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</si>
  <si>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</si>
  <si>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</si>
  <si>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</si>
  <si>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</si>
  <si>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</si>
  <si>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</si>
  <si>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</si>
  <si>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</si>
  <si>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</si>
  <si>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</si>
  <si>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</si>
  <si>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</si>
  <si>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</si>
  <si>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</si>
  <si>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</si>
  <si>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</si>
  <si>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</si>
  <si>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</si>
  <si>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</si>
  <si>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</si>
  <si>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</si>
  <si>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</si>
  <si>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</si>
  <si>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</si>
  <si>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</si>
  <si>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</si>
  <si>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</si>
  <si>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</si>
  <si>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</si>
  <si>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</si>
  <si>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</si>
  <si>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</si>
  <si>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</si>
  <si>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</si>
  <si>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</si>
  <si>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</si>
  <si>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</si>
  <si>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</si>
  <si>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</si>
  <si>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</si>
  <si>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</si>
  <si>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</si>
  <si>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</si>
  <si>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</si>
  <si>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</si>
  <si>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</si>
  <si>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</si>
  <si>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</si>
  <si>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</si>
  <si>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</si>
  <si>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</si>
  <si>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</si>
  <si>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</si>
  <si>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</si>
  <si>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</si>
  <si>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</si>
  <si>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</si>
  <si>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</si>
  <si>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</si>
  <si>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</si>
  <si>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</si>
  <si>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</si>
  <si>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</si>
  <si>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</si>
  <si>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</si>
  <si>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</si>
  <si>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</si>
  <si>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</si>
  <si>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</si>
  <si>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</si>
  <si>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</si>
  <si>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</si>
  <si>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</si>
  <si>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</si>
  <si>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</si>
  <si>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</si>
  <si>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</si>
  <si>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</si>
  <si>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</si>
  <si>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</si>
  <si>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</si>
  <si>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</si>
  <si>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</si>
  <si>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</si>
  <si>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</si>
  <si>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</si>
  <si>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</si>
  <si>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</si>
  <si>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</si>
  <si>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</si>
  <si>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</si>
  <si>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</si>
  <si>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</si>
  <si>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</si>
  <si>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</si>
  <si>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</si>
  <si>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</si>
  <si>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</si>
  <si>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</si>
  <si>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</si>
  <si>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</si>
  <si>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</si>
  <si>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</si>
  <si>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</si>
  <si>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</si>
  <si>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</si>
  <si>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</si>
  <si>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</si>
  <si>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</si>
  <si>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</si>
  <si>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</si>
  <si>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</si>
  <si>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</si>
  <si>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</si>
  <si>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</si>
  <si>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</si>
  <si>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</si>
  <si>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</si>
  <si>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</si>
  <si>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</si>
  <si>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</si>
  <si>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</si>
  <si>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</si>
  <si>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</si>
  <si>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</si>
  <si>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</si>
  <si>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</si>
  <si>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</si>
  <si>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</si>
  <si>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</si>
  <si>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</si>
  <si>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</si>
  <si>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</si>
  <si>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</si>
  <si>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</si>
  <si>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</si>
  <si>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</si>
  <si>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</si>
  <si>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</si>
  <si>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</si>
  <si>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</si>
  <si>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</si>
  <si>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</si>
  <si>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</si>
  <si>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</si>
  <si>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</si>
  <si>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</si>
  <si>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</si>
  <si>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</si>
  <si>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</si>
  <si>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</si>
  <si>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</si>
  <si>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</si>
  <si>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</si>
  <si>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</si>
  <si>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</si>
  <si>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</si>
  <si>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</si>
  <si>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</si>
  <si>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</si>
  <si>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</si>
  <si>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</si>
  <si>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</si>
  <si>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</si>
  <si>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</si>
  <si>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</si>
  <si>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</si>
  <si>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</si>
  <si>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</si>
  <si>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</si>
  <si>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</si>
  <si>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</si>
  <si>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</si>
  <si>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</si>
  <si>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</si>
  <si>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</si>
  <si>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</si>
  <si>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</si>
  <si>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</si>
  <si>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</si>
  <si>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</si>
  <si>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</si>
  <si>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</si>
  <si>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</si>
  <si>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</si>
  <si>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</si>
  <si>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</si>
  <si>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</si>
  <si>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</si>
  <si>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</si>
  <si>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</si>
  <si>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</si>
  <si>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</si>
  <si>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</si>
  <si>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</si>
  <si>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</si>
  <si>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</si>
  <si>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</si>
  <si>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</si>
  <si>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</si>
  <si>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</si>
  <si>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</si>
  <si>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</si>
  <si>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</si>
  <si>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</si>
  <si>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</si>
  <si>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</si>
  <si>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</si>
  <si>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</si>
  <si>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</si>
  <si>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</si>
  <si>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</si>
  <si>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</si>
  <si>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</si>
  <si>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</si>
  <si>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</si>
  <si>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</si>
  <si>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</si>
  <si>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</si>
  <si>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</si>
  <si>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</si>
  <si>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</si>
  <si>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</si>
  <si>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</si>
  <si>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</si>
  <si>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</si>
  <si>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</si>
  <si>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</si>
  <si>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</si>
  <si>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</si>
  <si>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</si>
  <si>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</si>
  <si>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</si>
  <si>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</si>
  <si>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</si>
  <si>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</si>
  <si>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</si>
  <si>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</si>
  <si>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</si>
  <si>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</si>
  <si>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</si>
  <si>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</si>
  <si>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</si>
  <si>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</si>
  <si>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</si>
  <si>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</si>
  <si>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</si>
  <si>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</si>
  <si>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</si>
  <si>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</si>
  <si>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</si>
  <si>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</si>
  <si>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</si>
  <si>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</si>
  <si>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</si>
  <si>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</si>
  <si>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</si>
  <si>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</si>
  <si>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</si>
  <si>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</si>
  <si>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</si>
  <si>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</si>
  <si>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</si>
  <si>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</si>
  <si>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</si>
  <si>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</si>
  <si>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</si>
  <si>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</si>
  <si>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</si>
  <si>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</si>
  <si>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</si>
  <si>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</si>
  <si>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</si>
  <si>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</si>
  <si>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</si>
  <si>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</si>
  <si>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</si>
  <si>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</si>
  <si>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</si>
  <si>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</si>
  <si>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</si>
  <si>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</si>
  <si>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</si>
  <si>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</si>
  <si>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</si>
  <si>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</si>
  <si>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</si>
  <si>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</si>
  <si>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</si>
  <si>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</si>
  <si>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</si>
  <si>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</si>
  <si>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</si>
  <si>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</si>
  <si>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</si>
  <si>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</si>
  <si>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</si>
  <si>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</si>
  <si>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</si>
  <si>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</si>
  <si>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</si>
  <si>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</si>
  <si>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</si>
  <si>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</si>
  <si>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</si>
  <si>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</si>
  <si>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</si>
  <si>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</si>
  <si>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</si>
  <si>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</si>
  <si>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</si>
  <si>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</si>
  <si>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</si>
  <si>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</si>
  <si>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</si>
  <si>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</si>
  <si>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</si>
  <si>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</si>
  <si>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</si>
  <si>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</si>
  <si>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</si>
  <si>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</si>
  <si>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</si>
  <si>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</si>
  <si>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</si>
  <si>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</si>
  <si>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</si>
  <si>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</si>
  <si>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</si>
  <si>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</si>
  <si>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</si>
  <si>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</si>
  <si>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</si>
  <si>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</si>
  <si>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</si>
  <si>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</si>
  <si>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</si>
  <si>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</si>
  <si>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</si>
  <si>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</si>
  <si>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</si>
  <si>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</si>
  <si>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</si>
  <si>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</si>
  <si>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</si>
  <si>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</si>
  <si>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</si>
  <si>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</si>
  <si>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</si>
  <si>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</si>
  <si>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</si>
  <si>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</si>
  <si>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</si>
  <si>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</si>
  <si>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</si>
  <si>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</si>
  <si>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</si>
  <si>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</si>
  <si>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</si>
  <si>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</si>
  <si>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</si>
  <si>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</si>
  <si>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</si>
  <si>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</si>
  <si>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</si>
  <si>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</si>
  <si>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</si>
  <si>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</si>
  <si>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</si>
  <si>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</si>
  <si>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</si>
  <si>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</si>
  <si>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</si>
  <si>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</si>
  <si>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</si>
  <si>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</si>
  <si>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</si>
  <si>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</si>
  <si>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</si>
  <si>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</si>
  <si>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</si>
  <si>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</si>
  <si>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</si>
  <si>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</si>
  <si>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</si>
  <si>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</si>
  <si>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</si>
  <si>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</si>
  <si>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</si>
  <si>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</si>
  <si>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</si>
  <si>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</si>
  <si>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</si>
  <si>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</si>
  <si>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</si>
  <si>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</si>
  <si>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</si>
  <si>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</si>
  <si>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</si>
  <si>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</si>
  <si>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</si>
  <si>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</si>
  <si>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</si>
  <si>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</si>
  <si>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</si>
  <si>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</si>
  <si>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</si>
  <si>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</si>
  <si>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</si>
  <si>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</si>
  <si>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</si>
  <si>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</si>
  <si>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</si>
  <si>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</si>
  <si>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</si>
  <si>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</si>
  <si>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</si>
  <si>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</si>
  <si>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</si>
  <si>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</si>
  <si>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</si>
  <si>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</si>
  <si>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</si>
  <si>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</si>
  <si>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</si>
  <si>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</si>
  <si>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</si>
  <si>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</si>
  <si>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</si>
  <si>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</si>
  <si>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</si>
  <si>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</si>
  <si>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</si>
  <si>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</si>
  <si>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</si>
  <si>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</si>
  <si>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</si>
  <si>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</si>
  <si>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</si>
  <si>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</si>
  <si>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</si>
  <si>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</si>
  <si>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</si>
  <si>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</si>
  <si>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</si>
  <si>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</si>
  <si>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</si>
  <si>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</si>
  <si>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</si>
  <si>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</si>
  <si>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</si>
  <si>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</si>
  <si>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</si>
  <si>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</si>
  <si>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</si>
  <si>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</si>
  <si>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</si>
  <si>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</si>
  <si>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</si>
  <si>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</si>
  <si>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</si>
  <si>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</si>
  <si>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</si>
  <si>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</si>
  <si>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</si>
  <si>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</si>
  <si>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</si>
  <si>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</si>
  <si>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</si>
  <si>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</si>
  <si>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</si>
  <si>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</si>
  <si>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</si>
  <si>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</si>
  <si>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</si>
  <si>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</si>
  <si>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</si>
  <si>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</si>
  <si>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</si>
  <si>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</si>
  <si>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</si>
  <si>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</si>
  <si>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</si>
  <si>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</si>
  <si>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</si>
  <si>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</si>
  <si>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</si>
  <si>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</si>
  <si>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</si>
  <si>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</si>
  <si>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</si>
  <si>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</si>
  <si>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</si>
  <si>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</si>
  <si>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</si>
  <si>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</si>
  <si>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</si>
  <si>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</si>
  <si>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</si>
  <si>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</si>
  <si>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</si>
  <si>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</si>
  <si>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</si>
  <si>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</si>
  <si>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</si>
  <si>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</si>
  <si>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</si>
  <si>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</si>
  <si>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</si>
  <si>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</si>
  <si>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</si>
  <si>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</si>
  <si>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</si>
  <si>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</si>
  <si>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</si>
  <si>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</si>
  <si>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</si>
  <si>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</si>
  <si>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</si>
  <si>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</si>
  <si>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</si>
  <si>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</si>
  <si>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</si>
  <si>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</si>
  <si>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</si>
  <si>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</si>
  <si>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</si>
  <si>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</si>
  <si>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</si>
  <si>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</si>
  <si>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</si>
  <si>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</si>
  <si>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</si>
  <si>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</si>
  <si>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</si>
  <si>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</si>
  <si>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</si>
  <si>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</si>
  <si>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</si>
  <si>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</si>
  <si>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</si>
  <si>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</si>
  <si>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</si>
  <si>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</si>
  <si>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</si>
  <si>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</si>
  <si>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</si>
  <si>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</si>
  <si>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</si>
  <si>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</si>
  <si>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</si>
  <si>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</si>
  <si>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</si>
  <si>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</si>
  <si>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</si>
  <si>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</si>
  <si>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</si>
  <si>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</si>
  <si>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</si>
  <si>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</si>
  <si>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</si>
  <si>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</si>
  <si>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</si>
  <si>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</si>
  <si>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</si>
  <si>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</si>
  <si>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</si>
  <si>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</si>
  <si>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</si>
  <si>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</si>
  <si>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</si>
  <si>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</si>
  <si>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</si>
  <si>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</si>
  <si>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</si>
  <si>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</si>
  <si>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</si>
  <si>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</si>
  <si>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</si>
  <si>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</si>
  <si>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</si>
  <si>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</si>
  <si>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</si>
  <si>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</si>
  <si>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</si>
  <si>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</si>
  <si>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</si>
  <si>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</si>
  <si>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</si>
  <si>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</si>
  <si>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</si>
  <si>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</si>
  <si>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</si>
  <si>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</si>
  <si>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</si>
  <si>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</si>
  <si>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</si>
  <si>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</si>
  <si>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</si>
  <si>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</si>
  <si>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</si>
  <si>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</si>
  <si>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</si>
  <si>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</si>
  <si>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</si>
  <si>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</si>
  <si>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</si>
  <si>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</si>
  <si>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</si>
  <si>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</si>
  <si>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</si>
  <si>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</si>
  <si>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</si>
  <si>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</si>
  <si>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</si>
  <si>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</si>
  <si>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</si>
  <si>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</si>
  <si>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</si>
  <si>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</si>
  <si>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</si>
  <si>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</si>
  <si>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</si>
  <si>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</si>
  <si>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</si>
  <si>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</si>
  <si>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</si>
  <si>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</si>
  <si>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</si>
  <si>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</si>
  <si>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</si>
  <si>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</si>
  <si>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</si>
  <si>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</si>
  <si>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</si>
  <si>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</si>
  <si>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</si>
  <si>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</si>
  <si>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</si>
  <si>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</si>
  <si>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</si>
  <si>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</si>
  <si>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</si>
  <si>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</si>
  <si>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</si>
  <si>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</si>
  <si>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</si>
  <si>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</si>
  <si>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</si>
  <si>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</si>
  <si>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</si>
  <si>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</si>
  <si>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</si>
  <si>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</si>
  <si>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</si>
  <si>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</si>
  <si>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</si>
  <si>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</si>
  <si>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</si>
  <si>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</si>
  <si>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</si>
  <si>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</si>
  <si>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</si>
  <si>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</si>
  <si>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</si>
  <si>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</si>
  <si>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</si>
  <si>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</si>
  <si>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</si>
  <si>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</si>
  <si>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</si>
  <si>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</si>
  <si>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</si>
  <si>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</si>
  <si>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</si>
  <si>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</si>
  <si>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</si>
  <si>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</si>
  <si>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</si>
  <si>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</si>
  <si>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</si>
  <si>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</si>
  <si>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</si>
  <si>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</si>
  <si>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</si>
  <si>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</si>
  <si>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</si>
  <si>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</si>
  <si>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</si>
  <si>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</si>
  <si>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</si>
  <si>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</si>
  <si>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</si>
  <si>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</si>
  <si>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</si>
  <si>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</si>
  <si>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</si>
  <si>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</si>
  <si>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</si>
  <si>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</si>
  <si>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</si>
  <si>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</si>
  <si>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</si>
  <si>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</si>
  <si>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</si>
  <si>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</si>
  <si>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</si>
  <si>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</si>
  <si>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</si>
  <si>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</si>
  <si>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</si>
  <si>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</si>
  <si>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</si>
  <si>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</si>
  <si>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</si>
  <si>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</si>
  <si>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</si>
  <si>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</si>
  <si>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</si>
  <si>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</si>
  <si>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</si>
  <si>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</si>
  <si>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</si>
  <si>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</si>
  <si>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</si>
  <si>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</si>
  <si>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</si>
  <si>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</si>
  <si>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</si>
  <si>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</si>
  <si>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</si>
  <si>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</si>
  <si>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</si>
  <si>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</si>
  <si>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</si>
  <si>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</si>
  <si>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</si>
  <si>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</si>
  <si>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</si>
  <si>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</si>
  <si>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</si>
  <si>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</si>
  <si>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</si>
  <si>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</si>
  <si>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</si>
  <si>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</si>
  <si>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</si>
  <si>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</si>
  <si>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</si>
  <si>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</si>
  <si>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</si>
  <si>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</si>
  <si>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</si>
  <si>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</si>
  <si>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</si>
  <si>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</si>
  <si>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</si>
  <si>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</si>
  <si>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</si>
  <si>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</si>
  <si>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</si>
  <si>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</si>
  <si>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</si>
  <si>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</si>
  <si>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</si>
  <si>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</si>
  <si>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</si>
  <si>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</si>
  <si>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</si>
  <si>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</si>
  <si>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</si>
  <si>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</si>
  <si>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</si>
  <si>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</si>
  <si>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</si>
  <si>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</si>
  <si>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</si>
  <si>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</si>
  <si>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</si>
  <si>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</si>
  <si>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</si>
  <si>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</si>
  <si>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</si>
  <si>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</si>
  <si>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</si>
  <si>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</si>
  <si>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</si>
  <si>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</si>
  <si>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</si>
  <si>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</si>
  <si>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</si>
  <si>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</si>
  <si>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</si>
  <si>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</si>
  <si>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</si>
  <si>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</si>
  <si>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</si>
  <si>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</si>
  <si>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</si>
  <si>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</si>
  <si>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</si>
  <si>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</si>
  <si>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</si>
  <si>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</si>
  <si>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</si>
  <si>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</si>
  <si>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</si>
  <si>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</si>
  <si>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</si>
  <si>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</si>
  <si>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</si>
  <si>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</si>
  <si>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</si>
  <si>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</si>
  <si>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</si>
  <si>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</si>
  <si>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</si>
  <si>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</si>
  <si>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</si>
  <si>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</si>
  <si>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</si>
  <si>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</si>
  <si>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</si>
  <si>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</si>
  <si>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</si>
  <si>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</si>
  <si>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</si>
  <si>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</si>
  <si>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</si>
  <si>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</si>
  <si>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</si>
  <si>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</si>
  <si>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</si>
  <si>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</si>
  <si>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</si>
  <si>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</si>
  <si>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</si>
  <si>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</si>
  <si>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</si>
  <si>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</si>
  <si>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</si>
  <si>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</si>
  <si>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</si>
  <si>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</si>
  <si>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</si>
  <si>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</si>
  <si>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</si>
  <si>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</si>
  <si>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</si>
  <si>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</si>
  <si>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</si>
  <si>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</si>
  <si>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</si>
  <si>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</si>
  <si>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</si>
  <si>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</si>
  <si>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</si>
  <si>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</si>
  <si>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</si>
  <si>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</si>
  <si>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</si>
  <si>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</si>
  <si>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</si>
  <si>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</si>
  <si>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</si>
  <si>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</si>
  <si>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</si>
  <si>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</si>
  <si>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</si>
  <si>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</si>
  <si>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</si>
  <si>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</si>
  <si>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</si>
  <si>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</si>
  <si>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</si>
  <si>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</si>
  <si>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</si>
  <si>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</si>
  <si>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</si>
  <si>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</si>
  <si>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</si>
  <si>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</si>
  <si>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</si>
  <si>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</si>
  <si>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</si>
  <si>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</si>
  <si>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</si>
  <si>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</si>
  <si>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</si>
  <si>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</si>
  <si>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</si>
  <si>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</si>
  <si>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</si>
  <si>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</si>
  <si>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</si>
  <si>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</si>
  <si>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</si>
  <si>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</si>
  <si>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</si>
  <si>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</si>
  <si>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</si>
  <si>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</si>
  <si>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</si>
  <si>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</si>
  <si>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</si>
  <si>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</si>
  <si>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</si>
  <si>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</si>
  <si>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</si>
  <si>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</si>
  <si>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</si>
  <si>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</si>
  <si>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</si>
  <si>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</si>
  <si>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</si>
  <si>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</si>
  <si>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</si>
  <si>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</si>
  <si>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</si>
  <si>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</si>
  <si>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</si>
  <si>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</si>
  <si>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</si>
  <si>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</si>
  <si>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</si>
  <si>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</si>
  <si>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</si>
  <si>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</si>
  <si>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</si>
  <si>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</si>
  <si>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</si>
  <si>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</si>
  <si>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</si>
  <si>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</si>
  <si>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</si>
  <si>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</si>
  <si>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</si>
  <si>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</si>
  <si>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</si>
  <si>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</si>
  <si>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</si>
  <si>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</si>
  <si>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</si>
  <si>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</si>
  <si>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</si>
  <si>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</si>
  <si>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</si>
  <si>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</si>
  <si>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</si>
  <si>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</si>
  <si>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</si>
  <si>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</si>
  <si>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</si>
  <si>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</si>
  <si>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</si>
  <si>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</si>
  <si>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</si>
  <si>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</si>
  <si>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</si>
  <si>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</si>
  <si>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</si>
  <si>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</si>
  <si>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</si>
  <si>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</si>
  <si>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</si>
  <si>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</si>
  <si>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</si>
  <si>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</si>
  <si>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</si>
  <si>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</si>
  <si>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</si>
  <si>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</si>
  <si>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</si>
  <si>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</si>
  <si>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</si>
  <si>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</si>
  <si>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</si>
  <si>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</si>
  <si>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</si>
  <si>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</si>
  <si>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</si>
  <si>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</si>
  <si>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</si>
  <si>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</si>
  <si>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</si>
  <si>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</si>
  <si>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</si>
  <si>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</si>
  <si>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</si>
  <si>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</si>
  <si>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</si>
  <si>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</si>
  <si>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</si>
  <si>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</si>
  <si>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</si>
  <si>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</si>
  <si>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</si>
  <si>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</si>
  <si>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</si>
  <si>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</si>
  <si>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</si>
  <si>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</si>
  <si>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</si>
  <si>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</si>
  <si>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</si>
  <si>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</si>
  <si>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</si>
  <si>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</si>
  <si>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</si>
  <si>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</si>
  <si>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</si>
  <si>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</si>
  <si>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</si>
  <si>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</si>
  <si>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</si>
  <si>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</si>
  <si>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</si>
  <si>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</si>
  <si>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</si>
  <si>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</si>
  <si>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</si>
  <si>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</si>
  <si>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</si>
  <si>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</si>
  <si>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</si>
  <si>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</si>
  <si>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</si>
  <si>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</si>
  <si>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</si>
  <si>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</si>
  <si>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</si>
  <si>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</si>
  <si>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</si>
  <si>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</si>
  <si>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</si>
  <si>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</si>
  <si>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</si>
  <si>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</si>
  <si>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</si>
  <si>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</si>
  <si>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</si>
  <si>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</si>
  <si>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</si>
  <si>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</si>
  <si>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</si>
  <si>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</si>
  <si>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</si>
  <si>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</si>
  <si>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</si>
  <si>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</si>
  <si>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</si>
  <si>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</si>
  <si>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</si>
  <si>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</si>
  <si>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</si>
  <si>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</si>
  <si>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</si>
  <si>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</si>
  <si>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</si>
  <si>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</si>
  <si>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</si>
  <si>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</si>
  <si>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</si>
  <si>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</si>
  <si>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</si>
  <si>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</si>
  <si>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</si>
  <si>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</si>
  <si>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</si>
  <si>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</si>
  <si>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</si>
  <si>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</si>
  <si>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</si>
  <si>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</si>
  <si>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</si>
  <si>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</si>
  <si>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</si>
  <si>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</si>
  <si>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</si>
  <si>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</si>
  <si>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</si>
  <si>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</si>
  <si>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</si>
  <si>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</si>
  <si>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</si>
  <si>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</si>
  <si>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</si>
  <si>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</si>
  <si>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</si>
  <si>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</si>
  <si>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</si>
  <si>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</si>
  <si>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</si>
  <si>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</si>
  <si>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</si>
  <si>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</si>
  <si>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</si>
  <si>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</si>
  <si>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</si>
  <si>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</si>
  <si>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</si>
  <si>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</si>
  <si>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</si>
  <si>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</si>
  <si>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</si>
  <si>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</si>
  <si>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</si>
  <si>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</si>
  <si>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</si>
  <si>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</si>
  <si>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</si>
  <si>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</si>
  <si>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</si>
  <si>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</si>
  <si>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</si>
  <si>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</si>
  <si>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</si>
  <si>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</si>
  <si>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</si>
  <si>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</si>
  <si>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</si>
  <si>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</si>
  <si>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</si>
  <si>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</si>
  <si>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</si>
  <si>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</si>
  <si>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</si>
  <si>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</si>
  <si>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</si>
  <si>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</si>
  <si>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</si>
  <si>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</si>
  <si>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</si>
  <si>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</si>
  <si>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</si>
  <si>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</si>
  <si>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</si>
  <si>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</si>
  <si>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</si>
  <si>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</si>
  <si>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</si>
  <si>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</si>
  <si>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</si>
  <si>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</si>
  <si>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</si>
  <si>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</si>
  <si>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</si>
  <si>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</si>
  <si>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</si>
  <si>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</si>
  <si>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</si>
  <si>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</si>
  <si>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</si>
  <si>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</si>
  <si>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</si>
  <si>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</si>
  <si>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</si>
  <si>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</si>
  <si>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</si>
  <si>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</si>
  <si>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</si>
  <si>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</si>
  <si>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</si>
  <si>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</si>
  <si>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</si>
  <si>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</si>
  <si>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</si>
  <si>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</si>
  <si>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</si>
  <si>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</si>
  <si>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</si>
  <si>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</si>
  <si>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</si>
  <si>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</si>
  <si>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</si>
  <si>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</si>
  <si>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</si>
  <si>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</si>
  <si>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</si>
  <si>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</si>
  <si>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</si>
  <si>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</si>
  <si>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</si>
  <si>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</si>
  <si>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</si>
  <si>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</si>
  <si>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</si>
  <si>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</si>
  <si>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</si>
  <si>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</si>
  <si>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</si>
  <si>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</si>
  <si>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</si>
  <si>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</si>
  <si>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</si>
  <si>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</si>
  <si>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</si>
  <si>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</si>
  <si>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</si>
  <si>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</si>
  <si>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</si>
  <si>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</si>
  <si>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</si>
  <si>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</si>
  <si>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</si>
  <si>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</si>
  <si>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</si>
  <si>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</si>
  <si>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</si>
  <si>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</si>
  <si>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</si>
  <si>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</si>
  <si>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</si>
  <si>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</si>
  <si>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</si>
  <si>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</si>
  <si>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</si>
  <si>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</si>
  <si>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</si>
  <si>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</si>
  <si>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</si>
  <si>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</si>
  <si>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</si>
  <si>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</si>
  <si>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</si>
  <si>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</si>
  <si>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</si>
  <si>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</si>
  <si>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</si>
  <si>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</si>
  <si>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</si>
  <si>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</si>
  <si>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</si>
  <si>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</si>
  <si>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</si>
  <si>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</si>
  <si>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</si>
  <si>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</si>
  <si>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</si>
  <si>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</si>
  <si>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</si>
  <si>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</si>
  <si>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</si>
  <si>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</si>
  <si>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</si>
  <si>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</si>
  <si>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</si>
  <si>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</si>
  <si>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</si>
  <si>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</si>
  <si>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</si>
  <si>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</si>
  <si>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</si>
  <si>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</si>
  <si>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</si>
  <si>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</si>
  <si>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</si>
  <si>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</si>
  <si>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</si>
  <si>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</si>
  <si>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</si>
  <si>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</si>
  <si>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</si>
  <si>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</si>
  <si>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</si>
  <si>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</si>
  <si>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</si>
  <si>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</si>
  <si>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</si>
  <si>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</si>
  <si>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</si>
  <si>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</si>
  <si>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</si>
  <si>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</si>
  <si>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</si>
  <si>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</si>
  <si>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</si>
  <si>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</si>
  <si>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</si>
  <si>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</si>
  <si>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</si>
  <si>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</si>
  <si>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</si>
  <si>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</si>
  <si>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</si>
  <si>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</si>
  <si>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</si>
  <si>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</si>
  <si>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</si>
  <si>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</si>
  <si>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</si>
  <si>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</si>
  <si>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</si>
  <si>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</si>
  <si>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</si>
  <si>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</si>
  <si>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</si>
  <si>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</si>
  <si>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</si>
  <si>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</si>
  <si>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</si>
  <si>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</si>
  <si>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</si>
  <si>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</si>
  <si>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</si>
  <si>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</si>
  <si>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</si>
  <si>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</si>
  <si>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</si>
  <si>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</si>
  <si>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</si>
  <si>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</si>
  <si>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</si>
  <si>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</si>
  <si>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</si>
  <si>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</si>
  <si>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</si>
  <si>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</si>
  <si>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</si>
  <si>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</si>
  <si>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</si>
  <si>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</si>
  <si>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</si>
  <si>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</si>
  <si>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</si>
  <si>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</si>
  <si>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</si>
  <si>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</si>
  <si>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</si>
  <si>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</si>
  <si>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</si>
  <si>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</si>
  <si>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</si>
  <si>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</si>
  <si>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</si>
  <si>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</si>
  <si>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</si>
  <si>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</si>
  <si>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</si>
  <si>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</si>
  <si>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</si>
  <si>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</si>
  <si>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</si>
  <si>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</si>
  <si>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</si>
  <si>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</si>
  <si>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</si>
  <si>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</si>
  <si>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</si>
  <si>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</si>
  <si>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</si>
  <si>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</si>
  <si>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</si>
  <si>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</si>
  <si>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</si>
  <si>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</si>
  <si>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</si>
  <si>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</si>
  <si>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</si>
  <si>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</si>
  <si>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</si>
  <si>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</si>
  <si>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</si>
  <si>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</si>
  <si>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</si>
  <si>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</si>
  <si>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</si>
  <si>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</si>
  <si>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</si>
  <si>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</si>
  <si>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</si>
  <si>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</si>
  <si>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</si>
  <si>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</si>
  <si>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</si>
  <si>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</si>
  <si>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</si>
  <si>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</si>
  <si>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</si>
  <si>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</si>
  <si>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</si>
  <si>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</si>
  <si>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</si>
  <si>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</si>
  <si>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</si>
  <si>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</si>
  <si>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</si>
  <si>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</si>
  <si>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</si>
  <si>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</si>
  <si>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</si>
  <si>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</si>
  <si>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</si>
  <si>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</si>
  <si>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</si>
  <si>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</si>
  <si>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</si>
  <si>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</si>
  <si>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</si>
  <si>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</si>
  <si>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</si>
  <si>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</si>
  <si>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</si>
  <si>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</si>
  <si>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</si>
  <si>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</si>
  <si>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</si>
  <si>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</si>
  <si>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</si>
  <si>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</si>
  <si>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</si>
  <si>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</si>
  <si>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</si>
  <si>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</si>
  <si>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</si>
  <si>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</si>
  <si>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</si>
  <si>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</si>
  <si>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</si>
  <si>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</si>
  <si>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</si>
  <si>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</si>
  <si>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</si>
  <si>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</si>
  <si>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</si>
  <si>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</si>
  <si>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</si>
  <si>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</si>
  <si>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</si>
  <si>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</si>
  <si>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</si>
  <si>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</si>
  <si>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</si>
  <si>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</si>
  <si>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</si>
  <si>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</si>
  <si>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</si>
  <si>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</si>
  <si>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</si>
  <si>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</si>
  <si>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</si>
  <si>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</si>
  <si>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</si>
  <si>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</si>
  <si>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</si>
  <si>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</si>
  <si>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</si>
  <si>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</si>
  <si>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</si>
  <si>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</si>
  <si>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</si>
  <si>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</si>
  <si>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</si>
  <si>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</si>
  <si>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</si>
  <si>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</si>
  <si>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</si>
  <si>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</si>
  <si>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</si>
  <si>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</si>
  <si>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</si>
  <si>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</si>
  <si>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</si>
  <si>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</si>
  <si>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</si>
  <si>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</si>
  <si>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</si>
  <si>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</si>
  <si>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</si>
  <si>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</si>
  <si>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</si>
  <si>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</si>
  <si>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</si>
  <si>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</si>
  <si>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</si>
  <si>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</si>
  <si>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</si>
  <si>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</si>
  <si>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</si>
  <si>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</si>
  <si>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</si>
  <si>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</si>
  <si>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</si>
  <si>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</si>
  <si>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</si>
  <si>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</si>
  <si>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</si>
  <si>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</si>
  <si>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</si>
  <si>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</si>
  <si>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</si>
  <si>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</si>
  <si>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</si>
  <si>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</si>
  <si>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</si>
  <si>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</si>
  <si>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</si>
  <si>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</si>
  <si>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</si>
  <si>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</si>
  <si>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</si>
  <si>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</si>
  <si>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</si>
  <si>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</si>
  <si>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</si>
  <si>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</si>
  <si>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</si>
  <si>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</si>
  <si>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</si>
  <si>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</si>
  <si>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</si>
  <si>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</si>
  <si>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</si>
  <si>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</si>
  <si>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</si>
  <si>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</si>
  <si>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</si>
  <si>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</si>
  <si>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</si>
  <si>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</si>
  <si>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</si>
  <si>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</si>
  <si>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</si>
  <si>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</si>
  <si>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</si>
  <si>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</si>
  <si>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</si>
  <si>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</si>
  <si>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</si>
  <si>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</si>
  <si>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</si>
  <si>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</si>
  <si>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</si>
  <si>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</si>
  <si>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</si>
  <si>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</si>
  <si>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</si>
  <si>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</si>
  <si>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</si>
  <si>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</si>
  <si>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</si>
  <si>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</si>
  <si>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</si>
  <si>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</si>
  <si>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</si>
  <si>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</si>
  <si>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</si>
  <si>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</si>
  <si>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</si>
  <si>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</si>
  <si>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</si>
  <si>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</si>
  <si>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</si>
  <si>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</si>
  <si>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</si>
  <si>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</si>
  <si>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</si>
  <si>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</si>
  <si>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</si>
  <si>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</si>
  <si>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</si>
  <si>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</si>
  <si>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</si>
  <si>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</si>
  <si>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</si>
  <si>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</si>
  <si>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</si>
  <si>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</si>
  <si>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</si>
  <si>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</si>
  <si>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</si>
  <si>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</si>
  <si>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</si>
  <si>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</si>
  <si>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</si>
  <si>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</si>
  <si>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</si>
  <si>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</si>
  <si>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</si>
  <si>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</si>
  <si>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</si>
  <si>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</si>
  <si>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</si>
  <si>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</si>
  <si>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</si>
  <si>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</si>
  <si>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</si>
  <si>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</si>
  <si>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</si>
  <si>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</si>
  <si>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</si>
  <si>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</si>
  <si>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</si>
  <si>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</si>
  <si>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</si>
  <si>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</si>
  <si>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</si>
  <si>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</si>
  <si>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</si>
  <si>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</si>
  <si>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</si>
  <si>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</si>
  <si>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</si>
  <si>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</si>
  <si>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</si>
  <si>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</si>
  <si>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</si>
  <si>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</si>
  <si>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</si>
  <si>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</si>
  <si>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</si>
  <si>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</si>
  <si>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</si>
  <si>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</si>
  <si>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</si>
  <si>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</si>
  <si>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</si>
  <si>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</si>
  <si>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</si>
  <si>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</si>
  <si>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</si>
  <si>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</si>
  <si>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</si>
  <si>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</si>
  <si>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</si>
  <si>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</si>
  <si>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</si>
  <si>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</si>
  <si>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</si>
  <si>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</si>
  <si>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</si>
  <si>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</si>
  <si>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</si>
  <si>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</si>
  <si>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</si>
  <si>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</si>
  <si>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</si>
  <si>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</si>
  <si>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</si>
  <si>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</si>
  <si>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</si>
  <si>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</si>
  <si>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</si>
  <si>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</si>
  <si>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</si>
  <si>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</si>
  <si>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</si>
  <si>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</si>
  <si>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</si>
  <si>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</si>
  <si>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</si>
  <si>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</si>
  <si>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</si>
  <si>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</si>
  <si>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</si>
  <si>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</si>
  <si>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</si>
  <si>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</si>
  <si>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</si>
  <si>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</si>
  <si>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</si>
  <si>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</si>
  <si>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</si>
  <si>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</si>
  <si>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</si>
  <si>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</si>
  <si>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</si>
  <si>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</si>
  <si>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</si>
  <si>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</si>
  <si>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</si>
  <si>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</si>
  <si>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</si>
  <si>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</si>
  <si>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</si>
  <si>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</si>
  <si>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</si>
  <si>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</si>
  <si>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</si>
  <si>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</si>
  <si>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</si>
  <si>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</si>
  <si>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</si>
  <si>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</si>
  <si>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</si>
  <si>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</si>
  <si>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</si>
  <si>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</si>
  <si>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</si>
  <si>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</si>
  <si>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</si>
  <si>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</si>
  <si>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</si>
  <si>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</si>
  <si>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</si>
  <si>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</si>
  <si>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</si>
  <si>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</si>
  <si>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</si>
  <si>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</si>
  <si>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</si>
  <si>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</si>
  <si>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</si>
  <si>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</si>
  <si>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</si>
  <si>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</si>
  <si>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</si>
  <si>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</si>
  <si>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</si>
  <si>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</si>
  <si>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</si>
  <si>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</si>
  <si>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</si>
  <si>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</si>
  <si>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</si>
  <si>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</si>
  <si>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</si>
  <si>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</si>
  <si>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</si>
  <si>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</si>
  <si>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</si>
  <si>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</si>
  <si>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</si>
  <si>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</si>
  <si>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</si>
  <si>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</si>
  <si>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</si>
  <si>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</si>
  <si>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</si>
  <si>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</si>
  <si>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</si>
  <si>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</si>
  <si>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</si>
  <si>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</si>
  <si>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</si>
  <si>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</si>
  <si>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</si>
  <si>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</si>
  <si>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</si>
  <si>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</si>
  <si>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</si>
  <si>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</si>
  <si>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</si>
  <si>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</si>
  <si>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</si>
  <si>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</si>
  <si>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</si>
  <si>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</si>
  <si>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</si>
  <si>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</si>
  <si>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</si>
  <si>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</si>
  <si>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</si>
  <si>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</si>
  <si>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</si>
  <si>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</si>
  <si>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</si>
  <si>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</si>
  <si>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</si>
  <si>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</si>
  <si>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</si>
  <si>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</si>
  <si>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</si>
  <si>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</si>
  <si>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</si>
  <si>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</si>
  <si>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</si>
  <si>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</si>
  <si>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</si>
  <si>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</si>
  <si>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</si>
  <si>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</si>
  <si>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</si>
  <si>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</si>
  <si>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</si>
  <si>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</si>
  <si>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</si>
  <si>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</si>
  <si>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</si>
  <si>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</si>
  <si>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</si>
  <si>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</si>
  <si>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</si>
  <si>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</si>
  <si>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</si>
  <si>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</si>
  <si>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</si>
  <si>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</si>
  <si>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</si>
  <si>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</si>
  <si>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</si>
  <si>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</si>
  <si>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</si>
  <si>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</si>
  <si>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</si>
  <si>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</si>
  <si>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</si>
  <si>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</si>
  <si>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</si>
  <si>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</si>
  <si>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</si>
  <si>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</si>
  <si>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</si>
  <si>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</si>
  <si>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</si>
  <si>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</si>
  <si>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</si>
  <si>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</si>
  <si>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</si>
  <si>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</si>
  <si>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</si>
  <si>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</si>
  <si>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</si>
  <si>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</si>
  <si>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</si>
  <si>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</si>
  <si>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</si>
  <si>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</si>
  <si>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</si>
  <si>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</si>
  <si>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</si>
  <si>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</si>
  <si>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</si>
  <si>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</si>
  <si>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</si>
  <si>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</si>
  <si>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</si>
  <si>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</si>
  <si>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</si>
  <si>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</si>
  <si>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</si>
  <si>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</si>
  <si>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</si>
  <si>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</si>
  <si>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</si>
  <si>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</si>
  <si>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</si>
  <si>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</si>
  <si>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</si>
  <si>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</si>
  <si>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</si>
  <si>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</si>
  <si>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</si>
  <si>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</si>
  <si>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</si>
  <si>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</si>
  <si>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</si>
  <si>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</si>
  <si>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</si>
  <si>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</si>
  <si>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</si>
  <si>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</si>
  <si>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</si>
  <si>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</si>
  <si>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</si>
  <si>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</si>
  <si>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</si>
  <si>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</si>
  <si>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</si>
  <si>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</si>
  <si>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</si>
  <si>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</si>
  <si>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</si>
  <si>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</si>
  <si>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</si>
  <si>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</si>
  <si>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</si>
  <si>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</si>
  <si>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</si>
  <si>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</si>
  <si>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</si>
  <si>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</si>
  <si>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</si>
  <si>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</si>
  <si>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</si>
  <si>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</si>
  <si>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</si>
  <si>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</si>
  <si>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</si>
  <si>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</si>
  <si>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</si>
  <si>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</si>
  <si>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</si>
  <si>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</si>
  <si>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</si>
  <si>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</si>
  <si>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</si>
  <si>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</si>
  <si>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</si>
  <si>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</si>
  <si>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</si>
  <si>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</si>
  <si>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</si>
  <si>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</si>
  <si>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</si>
  <si>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</si>
  <si>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</si>
  <si>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</si>
  <si>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</si>
  <si>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</si>
  <si>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</si>
  <si>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</si>
  <si>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</si>
  <si>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</si>
  <si>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</si>
  <si>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</si>
  <si>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</si>
  <si>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</si>
  <si>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</si>
  <si>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</si>
  <si>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</si>
  <si>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</si>
  <si>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</si>
  <si>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</si>
  <si>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</si>
  <si>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</si>
  <si>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</si>
  <si>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</si>
  <si>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</si>
  <si>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</si>
  <si>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</si>
  <si>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</si>
  <si>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</si>
  <si>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</si>
  <si>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</si>
  <si>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</si>
  <si>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</si>
  <si>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</si>
  <si>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</si>
  <si>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</si>
  <si>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</si>
  <si>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</si>
  <si>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</si>
  <si>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</si>
  <si>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</si>
  <si>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</si>
  <si>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</si>
  <si>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</si>
  <si>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</si>
  <si>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</si>
  <si>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</si>
  <si>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</si>
  <si>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</si>
  <si>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</si>
  <si>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</si>
  <si>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</si>
  <si>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</si>
  <si>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</si>
  <si>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</si>
  <si>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</si>
  <si>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</si>
  <si>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</si>
  <si>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</si>
  <si>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</si>
  <si>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</si>
  <si>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</si>
  <si>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</si>
  <si>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</si>
  <si>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</si>
  <si>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</si>
  <si>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</si>
  <si>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</si>
  <si>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</si>
  <si>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</si>
  <si>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</si>
  <si>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</si>
  <si>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</si>
  <si>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</si>
  <si>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</si>
  <si>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</si>
  <si>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</si>
  <si>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</si>
  <si>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</si>
  <si>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</si>
  <si>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</si>
  <si>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</si>
  <si>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</si>
  <si>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</si>
  <si>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</si>
  <si>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</si>
  <si>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</si>
  <si>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</si>
  <si>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</si>
  <si>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</si>
  <si>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</si>
  <si>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</si>
  <si>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</si>
  <si>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</si>
  <si>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</si>
  <si>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</si>
  <si>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</si>
  <si>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</si>
  <si>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</si>
  <si>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</si>
  <si>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</si>
  <si>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</si>
  <si>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</si>
  <si>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</si>
  <si>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</si>
  <si>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</si>
  <si>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</si>
  <si>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</si>
  <si>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</si>
  <si>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</si>
  <si>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</si>
  <si>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</si>
  <si>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</si>
  <si>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</si>
  <si>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</si>
  <si>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</si>
  <si>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</si>
  <si>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</si>
  <si>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</si>
  <si>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</si>
  <si>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</si>
  <si>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</si>
  <si>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</si>
  <si>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</si>
  <si>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</si>
  <si>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</si>
  <si>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</si>
  <si>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</si>
  <si>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</si>
  <si>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</si>
  <si>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</si>
  <si>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</si>
  <si>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</si>
  <si>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</si>
  <si>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</si>
  <si>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</si>
  <si>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</si>
  <si>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</si>
  <si>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</si>
  <si>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</si>
  <si>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</si>
  <si>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</si>
  <si>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</si>
  <si>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</si>
  <si>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</si>
  <si>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</si>
  <si>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</si>
  <si>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</si>
  <si>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</si>
  <si>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</si>
  <si>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</si>
  <si>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</si>
  <si>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</si>
  <si>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</si>
  <si>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</si>
  <si>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</si>
  <si>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</si>
  <si>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</si>
  <si>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</si>
  <si>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</si>
  <si>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</si>
  <si>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</si>
  <si>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</si>
  <si>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</si>
  <si>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</si>
  <si>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</si>
  <si>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</si>
  <si>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</si>
  <si>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</si>
  <si>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</si>
  <si>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</si>
  <si>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</si>
  <si>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</si>
  <si>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</si>
  <si>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</si>
  <si>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</si>
  <si>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</si>
  <si>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</si>
  <si>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</si>
  <si>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</si>
  <si>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</si>
  <si>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</si>
  <si>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</si>
  <si>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</si>
  <si>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</si>
  <si>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</si>
  <si>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</si>
  <si>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</si>
  <si>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</si>
  <si>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</si>
  <si>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</si>
  <si>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</si>
  <si>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</si>
  <si>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</si>
  <si>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</si>
  <si>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</si>
  <si>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</si>
  <si>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</si>
  <si>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</si>
  <si>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</si>
  <si>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</si>
  <si>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</si>
  <si>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</si>
  <si>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</si>
  <si>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</si>
  <si>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</si>
  <si>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</si>
  <si>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</si>
  <si>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</si>
  <si>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</si>
  <si>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</si>
  <si>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</si>
  <si>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</si>
  <si>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</si>
  <si>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</si>
  <si>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</si>
  <si>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</si>
  <si>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</si>
  <si>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</si>
  <si>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</si>
  <si>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</si>
  <si>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</si>
  <si>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</si>
  <si>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</si>
  <si>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</si>
  <si>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</si>
  <si>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</si>
  <si>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</si>
  <si>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</si>
  <si>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</si>
  <si>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</si>
  <si>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</si>
  <si>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</si>
  <si>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</si>
  <si>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</si>
  <si>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</si>
  <si>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</si>
  <si>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</si>
  <si>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</si>
  <si>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</si>
  <si>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</si>
  <si>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</si>
  <si>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</si>
  <si>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</si>
  <si>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</si>
  <si>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</si>
  <si>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</si>
  <si>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</si>
  <si>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</si>
  <si>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</si>
  <si>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</si>
  <si>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</si>
  <si>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</si>
  <si>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</si>
  <si>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</si>
  <si>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</si>
  <si>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</si>
  <si>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</si>
  <si>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</si>
  <si>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</si>
  <si>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</si>
  <si>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</si>
  <si>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</si>
  <si>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</si>
  <si>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</si>
  <si>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</si>
  <si>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</si>
  <si>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</si>
  <si>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</si>
  <si>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</si>
  <si>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</si>
  <si>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</si>
  <si>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</si>
  <si>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</si>
  <si>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</si>
  <si>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</si>
  <si>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</si>
  <si>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</si>
  <si>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</si>
  <si>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</si>
  <si>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</si>
  <si>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</si>
  <si>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</si>
  <si>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</si>
  <si>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</si>
  <si>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</si>
  <si>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</si>
  <si>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</si>
  <si>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</si>
  <si>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</si>
  <si>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</si>
  <si>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</si>
  <si>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</si>
  <si>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</si>
  <si>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</si>
  <si>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</si>
  <si>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</si>
  <si>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</si>
  <si>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</si>
  <si>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</si>
  <si>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</si>
  <si>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</si>
  <si>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</si>
  <si>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</si>
  <si>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</si>
  <si>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</si>
  <si>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</si>
  <si>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</si>
  <si>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</si>
  <si>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</si>
  <si>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</si>
  <si>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</si>
  <si>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</si>
  <si>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</si>
  <si>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</si>
  <si>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</si>
  <si>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</si>
  <si>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</si>
  <si>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</si>
  <si>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</si>
  <si>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</si>
  <si>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</si>
  <si>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</si>
  <si>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</si>
  <si>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</si>
  <si>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</si>
  <si>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</si>
  <si>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</si>
  <si>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</si>
  <si>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</si>
  <si>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</si>
  <si>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</si>
  <si>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</si>
  <si>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</si>
  <si>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</si>
  <si>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</si>
  <si>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</si>
  <si>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</si>
  <si>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</si>
  <si>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</si>
  <si>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</si>
  <si>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</si>
  <si>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</si>
  <si>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</si>
  <si>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</si>
  <si>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</si>
  <si>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</si>
  <si>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</si>
  <si>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</si>
  <si>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</si>
  <si>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</si>
  <si>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</si>
  <si>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</si>
  <si>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</si>
  <si>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</si>
  <si>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</si>
  <si>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</si>
  <si>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</si>
  <si>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</si>
  <si>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</si>
  <si>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</si>
  <si>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</si>
  <si>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</si>
  <si>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</si>
  <si>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</si>
  <si>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</si>
  <si>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</si>
  <si>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</si>
  <si>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</si>
  <si>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</si>
  <si>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</si>
  <si>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</si>
  <si>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</si>
  <si>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</si>
  <si>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</si>
  <si>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</si>
  <si>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</si>
  <si>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</si>
  <si>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</si>
  <si>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</si>
  <si>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</si>
  <si>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</si>
  <si>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</si>
  <si>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</si>
  <si>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</si>
  <si>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</si>
  <si>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</si>
  <si>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</si>
  <si>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</si>
  <si>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</si>
  <si>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</si>
  <si>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</si>
  <si>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</si>
  <si>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</si>
  <si>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</si>
  <si>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</si>
  <si>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</si>
  <si>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</si>
  <si>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</si>
  <si>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</si>
  <si>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</si>
  <si>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</si>
  <si>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</si>
  <si>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</si>
  <si>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</si>
  <si>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</si>
  <si>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</si>
  <si>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</si>
  <si>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</si>
  <si>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</si>
  <si>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</si>
  <si>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</si>
  <si>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</si>
  <si>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</si>
  <si>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</si>
  <si>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</si>
  <si>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</si>
  <si>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</si>
  <si>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</si>
  <si>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</si>
  <si>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</si>
  <si>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</si>
  <si>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</si>
  <si>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</si>
  <si>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</si>
  <si>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</si>
  <si>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</si>
  <si>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</si>
  <si>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</si>
  <si>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</si>
  <si>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</si>
  <si>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</si>
  <si>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</si>
  <si>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</si>
  <si>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</si>
  <si>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</si>
  <si>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</si>
  <si>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</si>
  <si>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</si>
  <si>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</si>
  <si>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</si>
  <si>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</si>
  <si>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</si>
  <si>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</si>
  <si>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</si>
  <si>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</si>
  <si>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</si>
  <si>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</si>
  <si>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</si>
  <si>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</si>
  <si>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</si>
  <si>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</si>
  <si>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</si>
  <si>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</si>
  <si>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</si>
  <si>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</si>
  <si>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</si>
  <si>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</si>
  <si>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</si>
  <si>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</si>
  <si>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</si>
  <si>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</si>
  <si>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</si>
  <si>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</si>
  <si>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</si>
  <si>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</si>
  <si>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</si>
  <si>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</si>
  <si>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</si>
  <si>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</si>
  <si>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</si>
  <si>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</si>
  <si>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</si>
  <si>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</si>
  <si>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</si>
  <si>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</si>
  <si>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</si>
  <si>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</si>
  <si>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</si>
  <si>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</si>
  <si>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</si>
  <si>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</si>
  <si>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</si>
  <si>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</si>
  <si>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</si>
  <si>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</si>
  <si>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</si>
  <si>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</si>
  <si>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</si>
  <si>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</si>
  <si>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</si>
  <si>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</si>
  <si>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</si>
  <si>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</si>
  <si>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</si>
  <si>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</si>
  <si>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</si>
  <si>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</si>
  <si>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</si>
  <si>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</si>
  <si>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</si>
  <si>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</si>
  <si>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</si>
  <si>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</si>
  <si>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</si>
  <si>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</si>
  <si>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</si>
  <si>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</si>
  <si>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</si>
  <si>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</si>
  <si>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</si>
  <si>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</si>
  <si>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</si>
  <si>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</si>
  <si>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</si>
  <si>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</si>
  <si>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</si>
  <si>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</si>
  <si>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</si>
  <si>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</si>
  <si>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</si>
  <si>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</si>
  <si>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</si>
  <si>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</si>
  <si>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</si>
  <si>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</si>
  <si>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</si>
  <si>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</si>
  <si>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</si>
  <si>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</si>
  <si>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</si>
  <si>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</si>
  <si>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</si>
  <si>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</si>
  <si>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</si>
  <si>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</si>
  <si>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</si>
  <si>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</si>
  <si>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</si>
  <si>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</si>
  <si>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</si>
  <si>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</si>
  <si>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</si>
  <si>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</si>
  <si>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</si>
  <si>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</si>
  <si>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</si>
  <si>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</si>
  <si>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</si>
  <si>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</si>
  <si>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</si>
  <si>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</si>
  <si>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</si>
  <si>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</si>
  <si>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</si>
  <si>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</si>
  <si>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</si>
  <si>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</si>
  <si>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</si>
  <si>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</si>
  <si>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</si>
  <si>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</si>
  <si>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</si>
  <si>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</si>
  <si>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</si>
  <si>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</si>
  <si>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</si>
  <si>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</si>
  <si>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</si>
  <si>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</si>
  <si>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</si>
  <si>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</si>
  <si>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</si>
  <si>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</si>
  <si>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</si>
  <si>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</si>
  <si>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</si>
  <si>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</si>
  <si>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</si>
  <si>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</si>
  <si>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</si>
  <si>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</si>
  <si>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</si>
  <si>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</si>
  <si>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</si>
  <si>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</si>
  <si>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</si>
  <si>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</si>
  <si>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</si>
  <si>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</si>
  <si>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</si>
  <si>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</si>
  <si>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</si>
  <si>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</si>
  <si>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</si>
  <si>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</si>
  <si>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</si>
  <si>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</si>
  <si>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</si>
  <si>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</si>
  <si>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</si>
  <si>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</si>
  <si>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</si>
  <si>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</si>
  <si>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</si>
  <si>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</si>
  <si>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</si>
  <si>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</si>
  <si>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</si>
  <si>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</si>
  <si>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</si>
  <si>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</si>
  <si>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</si>
  <si>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</si>
  <si>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</si>
  <si>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</si>
  <si>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</si>
  <si>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</si>
  <si>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</si>
  <si>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</si>
  <si>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</si>
  <si>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</si>
  <si>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</si>
  <si>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</si>
  <si>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</si>
  <si>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</si>
  <si>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</si>
  <si>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</si>
  <si>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</si>
  <si>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</si>
  <si>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</si>
  <si>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</si>
  <si>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</si>
  <si>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</si>
  <si>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</si>
  <si>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</si>
  <si>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</si>
  <si>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</si>
  <si>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</si>
  <si>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</si>
  <si>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</si>
  <si>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</si>
  <si>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</si>
  <si>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</si>
  <si>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</si>
  <si>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</si>
  <si>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</si>
  <si>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</si>
  <si>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</si>
  <si>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</si>
  <si>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</si>
  <si>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</si>
  <si>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</si>
  <si>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</si>
  <si>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</si>
  <si>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</si>
  <si>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</si>
  <si>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</si>
  <si>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</si>
  <si>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</si>
  <si>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</si>
  <si>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</si>
  <si>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</si>
  <si>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</si>
  <si>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</si>
  <si>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</si>
  <si>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</si>
  <si>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</si>
  <si>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</si>
  <si>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</si>
  <si>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</si>
  <si>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</si>
  <si>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</si>
  <si>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</si>
  <si>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</si>
  <si>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</si>
  <si>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</si>
  <si>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</si>
  <si>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</si>
  <si>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</si>
  <si>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</si>
  <si>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</si>
  <si>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</si>
  <si>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</si>
  <si>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</si>
  <si>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</si>
  <si>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</si>
  <si>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</si>
  <si>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</si>
  <si>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</si>
  <si>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</si>
  <si>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</si>
  <si>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</si>
  <si>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</si>
  <si>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</si>
  <si>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</si>
  <si>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</si>
  <si>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</si>
  <si>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</si>
  <si>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</si>
  <si>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</si>
  <si>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</si>
  <si>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</si>
  <si>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</si>
  <si>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</si>
  <si>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</si>
  <si>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</si>
  <si>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</si>
  <si>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</si>
  <si>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</si>
  <si>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</si>
  <si>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</si>
  <si>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</si>
  <si>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</si>
  <si>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</si>
  <si>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</si>
  <si>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</si>
  <si>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</si>
  <si>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</si>
  <si>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</si>
  <si>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</si>
  <si>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</si>
  <si>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</si>
  <si>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</si>
  <si>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</si>
  <si>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</si>
  <si>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</si>
  <si>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</si>
  <si>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</si>
  <si>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</si>
  <si>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</si>
  <si>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</si>
  <si>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</si>
  <si>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</si>
  <si>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</si>
  <si>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</si>
  <si>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</si>
  <si>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</si>
  <si>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</si>
  <si>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</si>
  <si>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</si>
  <si>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</si>
  <si>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</si>
  <si>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</si>
  <si>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</si>
  <si>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</si>
  <si>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</si>
  <si>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</si>
  <si>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</si>
  <si>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</si>
  <si>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</si>
  <si>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</si>
  <si>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</si>
  <si>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</si>
  <si>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</si>
  <si>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</si>
  <si>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</si>
  <si>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</si>
  <si>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</si>
  <si>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</si>
  <si>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</si>
  <si>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</si>
  <si>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</si>
  <si>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</si>
  <si>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</si>
  <si>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</si>
  <si>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</si>
  <si>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</si>
  <si>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</si>
  <si>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</si>
  <si>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</si>
  <si>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</si>
  <si>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</si>
  <si>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</si>
  <si>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</si>
  <si>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</si>
  <si>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</si>
  <si>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</si>
  <si>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</si>
  <si>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</si>
  <si>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</si>
  <si>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</si>
  <si>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</si>
  <si>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</si>
  <si>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</si>
  <si>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</si>
  <si>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</si>
  <si>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</si>
  <si>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</si>
  <si>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</si>
  <si>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</si>
  <si>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</si>
  <si>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</si>
  <si>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</si>
  <si>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</si>
  <si>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</si>
  <si>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</si>
  <si>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</si>
  <si>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</si>
  <si>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</si>
  <si>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</si>
  <si>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</si>
  <si>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</si>
  <si>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</si>
  <si>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</si>
  <si>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</si>
  <si>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</si>
  <si>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</si>
  <si>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</si>
  <si>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</si>
  <si>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</si>
  <si>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</si>
  <si>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</si>
  <si>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</si>
  <si>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</si>
  <si>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</si>
  <si>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</si>
  <si>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</si>
  <si>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</si>
  <si>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</si>
  <si>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</si>
  <si>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</si>
  <si>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</si>
  <si>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</si>
  <si>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</si>
  <si>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</si>
  <si>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</si>
  <si>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</si>
  <si>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</si>
  <si>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</si>
  <si>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</si>
  <si>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</si>
  <si>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</si>
  <si>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</si>
  <si>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</si>
  <si>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</si>
  <si>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</si>
  <si>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</si>
  <si>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</si>
  <si>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</si>
  <si>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</si>
  <si>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</si>
  <si>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</si>
  <si>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</si>
  <si>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</si>
  <si>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</si>
  <si>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</si>
  <si>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</si>
  <si>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</si>
  <si>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</si>
  <si>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</si>
  <si>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</si>
  <si>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</si>
  <si>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</si>
  <si>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</si>
  <si>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</si>
  <si>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</si>
  <si>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</si>
  <si>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</si>
  <si>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</si>
  <si>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</si>
  <si>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</si>
  <si>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</si>
  <si>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</si>
  <si>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</si>
  <si>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</si>
  <si>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</si>
  <si>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</si>
  <si>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</si>
  <si>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</si>
  <si>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</si>
  <si>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</si>
  <si>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</si>
  <si>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</si>
  <si>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</si>
  <si>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</si>
  <si>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</si>
  <si>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</si>
  <si>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</si>
  <si>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</si>
  <si>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</si>
  <si>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</si>
  <si>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</si>
  <si>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</si>
  <si>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</si>
  <si>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</si>
  <si>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</si>
  <si>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</si>
  <si>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</si>
  <si>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</si>
  <si>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</si>
  <si>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</si>
  <si>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</si>
  <si>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</si>
  <si>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</si>
  <si>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</si>
  <si>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</si>
  <si>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</si>
  <si>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</si>
  <si>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</si>
  <si>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</si>
  <si>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</si>
  <si>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</si>
  <si>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</si>
  <si>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</si>
  <si>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</si>
  <si>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</si>
  <si>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</si>
  <si>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</si>
  <si>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</si>
  <si>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</si>
  <si>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</si>
  <si>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</si>
  <si>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</si>
  <si>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</si>
  <si>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</si>
  <si>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</si>
  <si>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</si>
  <si>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</si>
  <si>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</si>
  <si>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</si>
  <si>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</si>
  <si>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</si>
  <si>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</si>
  <si>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</si>
  <si>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</si>
  <si>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</si>
  <si>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</si>
  <si>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</si>
  <si>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</si>
  <si>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</si>
  <si>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</si>
  <si>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</si>
  <si>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</si>
  <si>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</si>
  <si>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</si>
  <si>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</si>
  <si>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</si>
  <si>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</si>
  <si>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</si>
  <si>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</si>
  <si>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</si>
  <si>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</si>
  <si>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</si>
  <si>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</si>
  <si>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</si>
  <si>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</si>
  <si>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</si>
  <si>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</si>
  <si>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</si>
  <si>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</si>
  <si>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</si>
  <si>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</si>
  <si>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</si>
  <si>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</si>
  <si>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</si>
  <si>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</si>
  <si>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</si>
  <si>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</si>
  <si>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</si>
  <si>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</si>
  <si>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</si>
  <si>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</si>
  <si>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</si>
  <si>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</si>
  <si>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</si>
  <si>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</si>
  <si>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</si>
  <si>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</si>
  <si>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</si>
  <si>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</si>
  <si>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</si>
  <si>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</si>
  <si>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</si>
  <si>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</si>
  <si>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</si>
  <si>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</si>
  <si>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</si>
  <si>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</si>
  <si>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</si>
  <si>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</si>
  <si>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</si>
  <si>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</si>
  <si>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</si>
  <si>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</si>
  <si>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</si>
  <si>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</si>
  <si>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</si>
  <si>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</si>
  <si>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</si>
  <si>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</si>
  <si>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</si>
  <si>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</si>
  <si>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</si>
  <si>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</si>
  <si>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</si>
  <si>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</si>
  <si>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</si>
  <si>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</si>
  <si>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</si>
  <si>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</si>
  <si>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</si>
  <si>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</si>
  <si>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</si>
  <si>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</si>
  <si>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</si>
  <si>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</si>
  <si>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</si>
  <si>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</si>
  <si>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</si>
  <si>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</si>
  <si>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</si>
  <si>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</si>
  <si>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</si>
  <si>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</si>
  <si>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</si>
  <si>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</si>
  <si>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</si>
  <si>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</si>
  <si>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</si>
  <si>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</si>
  <si>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</si>
  <si>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</si>
  <si>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</si>
  <si>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</si>
  <si>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</si>
  <si>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</si>
  <si>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</si>
  <si>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</si>
  <si>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</si>
  <si>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</si>
  <si>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</si>
  <si>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</si>
  <si>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</si>
  <si>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</si>
  <si>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</si>
  <si>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</si>
  <si>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</si>
  <si>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</si>
  <si>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</si>
  <si>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</si>
  <si>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</si>
  <si>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</si>
  <si>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</si>
  <si>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</si>
  <si>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</si>
  <si>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</si>
  <si>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</si>
  <si>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</si>
  <si>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</si>
  <si>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</si>
  <si>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</si>
  <si>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</si>
  <si>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</si>
  <si>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</si>
  <si>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</si>
  <si>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</si>
  <si>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</si>
  <si>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</si>
  <si>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</si>
  <si>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</si>
  <si>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</si>
  <si>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</si>
  <si>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</si>
  <si>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</si>
  <si>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</si>
  <si>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</si>
  <si>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</si>
  <si>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</si>
  <si>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</si>
  <si>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</si>
  <si>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</si>
  <si>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</si>
  <si>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</si>
  <si>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</si>
  <si>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</si>
  <si>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</si>
  <si>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</si>
  <si>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</si>
  <si>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</si>
  <si>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</si>
  <si>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</si>
  <si>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</si>
  <si>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</si>
  <si>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</si>
  <si>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</si>
  <si>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</si>
  <si>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</si>
  <si>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</si>
  <si>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</si>
  <si>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</si>
  <si>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</si>
  <si>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</si>
  <si>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</si>
  <si>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</si>
  <si>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</si>
  <si>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</si>
  <si>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</si>
  <si>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</si>
  <si>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</si>
  <si>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</si>
  <si>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</si>
  <si>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</si>
  <si>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</si>
  <si>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</si>
  <si>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</si>
  <si>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</si>
  <si>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</si>
  <si>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</si>
  <si>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</si>
  <si>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</si>
  <si>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</si>
  <si>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</si>
  <si>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</si>
  <si>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</si>
  <si>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</si>
  <si>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</si>
  <si>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</si>
  <si>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</si>
  <si>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</si>
  <si>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</si>
  <si>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</si>
  <si>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</si>
  <si>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</si>
  <si>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</si>
  <si>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</si>
  <si>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</si>
  <si>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</si>
  <si>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</si>
  <si>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</si>
  <si>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</si>
  <si>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</si>
  <si>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</si>
  <si>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</si>
  <si>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</si>
  <si>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</si>
  <si>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</si>
  <si>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</si>
  <si>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</si>
  <si>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</si>
  <si>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</si>
  <si>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</si>
  <si>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</si>
  <si>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</si>
  <si>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</si>
  <si>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</si>
  <si>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</si>
  <si>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</si>
  <si>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</si>
  <si>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</si>
  <si>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</si>
  <si>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</si>
  <si>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</si>
  <si>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</si>
  <si>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</si>
  <si>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</si>
  <si>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</si>
  <si>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</si>
  <si>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</si>
  <si>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</si>
  <si>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</si>
  <si>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</si>
  <si>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</si>
  <si>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</si>
  <si>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</si>
  <si>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</si>
  <si>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</si>
  <si>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</si>
  <si>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</si>
  <si>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</si>
  <si>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</si>
  <si>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</si>
  <si>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</si>
  <si>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</si>
  <si>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</si>
  <si>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</si>
  <si>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</si>
  <si>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</si>
  <si>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</si>
  <si>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</si>
  <si>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</si>
  <si>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</si>
  <si>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</si>
  <si>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</si>
  <si>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</si>
  <si>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</si>
  <si>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</si>
  <si>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</si>
  <si>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</si>
  <si>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</si>
  <si>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</si>
  <si>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</si>
  <si>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</si>
  <si>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</si>
  <si>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</si>
  <si>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</si>
  <si>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</si>
  <si>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</si>
  <si>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</si>
  <si>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</si>
  <si>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</si>
  <si>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</si>
  <si>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</si>
  <si>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</si>
  <si>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</si>
  <si>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</si>
  <si>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</si>
  <si>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</si>
  <si>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</si>
  <si>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</si>
  <si>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</si>
  <si>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</si>
  <si>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</si>
  <si>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</si>
  <si>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</si>
  <si>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</si>
  <si>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</si>
  <si>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</si>
  <si>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</si>
  <si>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</si>
  <si>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</si>
  <si>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</si>
  <si>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</si>
  <si>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</si>
  <si>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</si>
  <si>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</si>
  <si>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</si>
  <si>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</si>
  <si>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</si>
  <si>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</si>
  <si>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</si>
  <si>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</si>
  <si>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</si>
  <si>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</si>
  <si>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</si>
  <si>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</si>
  <si>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</si>
  <si>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</si>
  <si>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</si>
  <si>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</si>
  <si>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</si>
  <si>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</si>
  <si>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</si>
  <si>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</si>
  <si>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</si>
  <si>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</si>
  <si>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</si>
  <si>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</si>
  <si>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</si>
  <si>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</si>
  <si>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</si>
  <si>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</si>
  <si>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</si>
  <si>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</si>
  <si>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</si>
  <si>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</si>
  <si>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</si>
  <si>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</si>
  <si>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</si>
  <si>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</si>
  <si>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</si>
  <si>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</si>
  <si>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</si>
  <si>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</si>
  <si>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</si>
  <si>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</si>
  <si>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</si>
  <si>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</si>
  <si>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</si>
  <si>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</si>
  <si>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</si>
  <si>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</si>
  <si>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</si>
  <si>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</si>
  <si>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</si>
  <si>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</si>
  <si>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</si>
  <si>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</si>
  <si>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</si>
  <si>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</si>
  <si>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</si>
  <si>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</si>
  <si>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</si>
  <si>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</si>
  <si>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</si>
  <si>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</si>
  <si>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</si>
  <si>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</si>
  <si>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</si>
  <si>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</si>
  <si>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</si>
  <si>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</si>
  <si>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</si>
  <si>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</si>
  <si>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</si>
  <si>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</si>
  <si>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</si>
  <si>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</si>
  <si>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</si>
  <si>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</si>
  <si>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</si>
  <si>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</si>
  <si>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</si>
  <si>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</si>
  <si>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</si>
  <si>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</si>
  <si>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</si>
  <si>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</si>
  <si>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</si>
  <si>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</si>
  <si>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</si>
  <si>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</si>
  <si>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</si>
  <si>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</si>
  <si>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</si>
  <si>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</si>
  <si>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</si>
  <si>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</si>
  <si>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</si>
  <si>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</si>
  <si>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</si>
  <si>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</si>
  <si>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</si>
  <si>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</si>
  <si>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</si>
  <si>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</si>
  <si>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</si>
  <si>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</si>
  <si>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</si>
  <si>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</si>
  <si>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</si>
  <si>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</si>
  <si>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</si>
  <si>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</si>
  <si>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</si>
  <si>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</si>
  <si>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</si>
  <si>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</si>
  <si>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</si>
  <si>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</si>
  <si>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</si>
  <si>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</si>
  <si>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</si>
  <si>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</si>
  <si>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</si>
  <si>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</si>
  <si>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</si>
  <si>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</si>
  <si>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</si>
  <si>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</si>
  <si>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</si>
  <si>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</si>
  <si>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</si>
  <si>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</si>
  <si>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</si>
  <si>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</si>
  <si>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</si>
  <si>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</si>
  <si>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</si>
  <si>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</si>
  <si>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</si>
  <si>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</si>
  <si>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</si>
  <si>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</si>
  <si>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</si>
  <si>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</si>
  <si>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</si>
  <si>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</si>
  <si>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</si>
  <si>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</si>
  <si>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</si>
  <si>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</si>
  <si>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</si>
  <si>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</si>
  <si>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</si>
  <si>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</si>
  <si>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</si>
  <si>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</si>
  <si>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</si>
  <si>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</si>
  <si>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</si>
  <si>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</si>
  <si>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</si>
  <si>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</si>
  <si>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</si>
  <si>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</si>
  <si>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</si>
  <si>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</si>
  <si>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</si>
  <si>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</si>
  <si>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</si>
  <si>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</si>
  <si>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</si>
  <si>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</si>
  <si>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</si>
  <si>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</si>
  <si>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</si>
  <si>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</si>
  <si>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</si>
  <si>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</si>
  <si>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</si>
  <si>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</si>
  <si>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</si>
  <si>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</si>
  <si>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</si>
  <si>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</si>
  <si>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</si>
  <si>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</si>
  <si>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</si>
  <si>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</si>
  <si>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</si>
  <si>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</si>
  <si>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</si>
  <si>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</si>
  <si>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</si>
  <si>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</si>
  <si>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</si>
  <si>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</si>
  <si>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</si>
  <si>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</si>
  <si>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</si>
  <si>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</si>
  <si>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</si>
  <si>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</si>
  <si>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</si>
  <si>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</si>
  <si>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</si>
  <si>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</si>
  <si>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</si>
  <si>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</si>
  <si>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</si>
  <si>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</si>
  <si>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</si>
  <si>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</si>
  <si>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</si>
  <si>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</si>
  <si>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</si>
  <si>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</si>
  <si>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</si>
  <si>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</si>
  <si>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</si>
  <si>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</si>
  <si>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</si>
  <si>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</si>
  <si>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</si>
  <si>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</si>
  <si>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</si>
  <si>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</si>
  <si>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</si>
  <si>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</si>
  <si>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</si>
  <si>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</si>
  <si>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</si>
  <si>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</si>
  <si>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</si>
  <si>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</si>
  <si>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</si>
  <si>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</si>
  <si>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</si>
  <si>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</si>
  <si>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</si>
  <si>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</si>
  <si>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</si>
  <si>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</si>
  <si>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</si>
  <si>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</si>
  <si>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</si>
  <si>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</si>
  <si>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</si>
  <si>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</si>
  <si>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</si>
  <si>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</si>
  <si>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</si>
  <si>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</si>
  <si>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</si>
  <si>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</si>
  <si>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</si>
  <si>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</si>
  <si>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</si>
  <si>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</si>
  <si>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</si>
  <si>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</si>
  <si>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</si>
  <si>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</si>
  <si>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</si>
  <si>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</si>
  <si>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</si>
  <si>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</si>
  <si>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</si>
  <si>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</si>
  <si>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</si>
  <si>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</si>
  <si>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</si>
  <si>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</si>
  <si>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</si>
  <si>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</si>
  <si>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</si>
  <si>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</si>
  <si>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</si>
  <si>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</si>
  <si>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</si>
  <si>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</si>
  <si>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</si>
  <si>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</si>
  <si>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</si>
  <si>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</si>
  <si>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</si>
  <si>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</si>
  <si>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</si>
  <si>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</si>
  <si>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</si>
  <si>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</si>
  <si>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</si>
  <si>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</si>
  <si>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</si>
  <si>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</si>
  <si>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</si>
  <si>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</si>
  <si>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</si>
  <si>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</si>
  <si>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</si>
  <si>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</si>
  <si>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</si>
  <si>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</si>
  <si>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</si>
  <si>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</si>
  <si>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</si>
  <si>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</si>
  <si>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</si>
  <si>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</si>
  <si>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</si>
  <si>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</si>
  <si>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</si>
  <si>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</si>
  <si>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</si>
  <si>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</si>
  <si>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</si>
  <si>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</si>
  <si>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</si>
  <si>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</si>
  <si>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</si>
  <si>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</si>
  <si>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</si>
  <si>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</si>
  <si>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</si>
  <si>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</si>
  <si>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</si>
  <si>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</si>
  <si>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</si>
  <si>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</si>
  <si>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</si>
  <si>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</si>
  <si>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</si>
  <si>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</si>
  <si>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</si>
  <si>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</si>
  <si>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</si>
  <si>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</si>
  <si>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</si>
  <si>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</si>
  <si>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</si>
  <si>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</si>
  <si>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</si>
  <si>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</si>
  <si>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</si>
  <si>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</si>
  <si>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</si>
  <si>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</si>
  <si>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</si>
  <si>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</si>
  <si>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</si>
  <si>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</si>
  <si>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</si>
  <si>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</si>
  <si>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</si>
  <si>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</si>
  <si>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</si>
  <si>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</si>
  <si>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</si>
  <si>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</si>
  <si>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</si>
  <si>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</si>
  <si>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</si>
  <si>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</si>
  <si>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</si>
  <si>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</si>
  <si>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</si>
  <si>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</si>
  <si>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</si>
  <si>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</si>
  <si>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</si>
  <si>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</si>
  <si>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</si>
  <si>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</si>
  <si>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</si>
  <si>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</si>
  <si>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</si>
  <si>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</si>
  <si>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</si>
  <si>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</si>
  <si>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</si>
  <si>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</si>
  <si>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</si>
  <si>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</si>
  <si>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</si>
  <si>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</si>
  <si>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</si>
  <si>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</si>
  <si>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</si>
  <si>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</si>
  <si>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</si>
  <si>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</si>
  <si>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</si>
  <si>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</si>
  <si>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</si>
  <si>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</si>
  <si>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</si>
  <si>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</si>
  <si>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</si>
  <si>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</si>
  <si>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</si>
  <si>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</si>
  <si>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</si>
  <si>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</si>
  <si>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</si>
  <si>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</si>
  <si>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</si>
  <si>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</si>
  <si>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</si>
  <si>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</si>
  <si>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</si>
  <si>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</si>
  <si>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</si>
  <si>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</si>
  <si>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</si>
  <si>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</si>
  <si>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</si>
  <si>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</si>
  <si>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</si>
  <si>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</si>
  <si>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</si>
  <si>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</si>
  <si>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</si>
  <si>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</si>
  <si>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</si>
  <si>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</si>
  <si>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</si>
  <si>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</si>
  <si>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</si>
  <si>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</si>
  <si>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</si>
  <si>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</si>
  <si>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</si>
  <si>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</si>
  <si>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</si>
  <si>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</si>
  <si>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</si>
  <si>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</si>
  <si>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</si>
  <si>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</si>
  <si>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</si>
  <si>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</si>
  <si>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</si>
  <si>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</si>
  <si>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</si>
  <si>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</si>
  <si>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</si>
  <si>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</si>
  <si>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</si>
  <si>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</si>
  <si>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</si>
  <si>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</si>
  <si>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</si>
  <si>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</si>
  <si>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</si>
  <si>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</si>
  <si>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</si>
  <si>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</si>
  <si>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</si>
  <si>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</si>
  <si>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</si>
  <si>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</si>
  <si>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</si>
  <si>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</si>
  <si>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</si>
  <si>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</si>
  <si>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</si>
  <si>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</si>
  <si>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</si>
  <si>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</si>
  <si>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</si>
  <si>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</si>
  <si>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</si>
  <si>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</si>
  <si>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</si>
  <si>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</si>
  <si>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</si>
  <si>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</si>
  <si>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</si>
  <si>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</si>
  <si>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</si>
  <si>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</si>
  <si>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</si>
  <si>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</si>
  <si>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</si>
  <si>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</si>
  <si>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</si>
  <si>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</si>
  <si>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</si>
  <si>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</si>
  <si>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</si>
  <si>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</si>
  <si>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</si>
  <si>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</si>
  <si>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</si>
  <si>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</si>
  <si>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</si>
  <si>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</si>
  <si>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</si>
  <si>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</si>
  <si>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</si>
  <si>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</si>
  <si>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</si>
  <si>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</si>
  <si>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</si>
  <si>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</si>
  <si>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</si>
  <si>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</si>
  <si>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</si>
  <si>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</si>
  <si>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</si>
  <si>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</si>
  <si>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</si>
  <si>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</si>
  <si>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</si>
  <si>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</si>
  <si>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</si>
  <si>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</si>
  <si>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</si>
  <si>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</si>
  <si>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</si>
  <si>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</si>
  <si>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</si>
  <si>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</si>
  <si>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</si>
  <si>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</si>
  <si>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</si>
  <si>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</si>
  <si>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</si>
  <si>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</si>
  <si>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</si>
  <si>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</si>
  <si>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</si>
  <si>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</si>
  <si>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</si>
  <si>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</si>
  <si>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</si>
  <si>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</si>
  <si>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</si>
  <si>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</si>
  <si>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</si>
  <si>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</si>
  <si>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</si>
  <si>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</si>
  <si>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</si>
  <si>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</si>
  <si>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</si>
  <si>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</si>
  <si>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</si>
  <si>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</si>
  <si>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</si>
  <si>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</si>
  <si>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</si>
  <si>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</si>
  <si>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</si>
  <si>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</si>
  <si>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</si>
  <si>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</si>
  <si>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</si>
  <si>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</si>
  <si>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</si>
  <si>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</si>
  <si>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</si>
  <si>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</si>
  <si>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</si>
  <si>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</si>
  <si>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</si>
  <si>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</si>
  <si>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</si>
  <si>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</si>
  <si>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</si>
  <si>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</si>
  <si>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</si>
  <si>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</si>
  <si>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</si>
  <si>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</si>
  <si>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</si>
  <si>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</si>
  <si>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</si>
  <si>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</si>
  <si>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</si>
  <si>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</si>
  <si>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</si>
  <si>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</si>
  <si>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</si>
  <si>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</si>
  <si>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</si>
  <si>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</si>
  <si>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</si>
  <si>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</si>
  <si>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</si>
  <si>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</si>
  <si>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</si>
  <si>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</si>
  <si>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</si>
  <si>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</si>
  <si>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</si>
  <si>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</si>
  <si>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</si>
  <si>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</si>
  <si>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</si>
  <si>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</si>
  <si>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</si>
  <si>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</si>
  <si>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</si>
  <si>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</si>
  <si>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</si>
  <si>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</si>
  <si>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</si>
  <si>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</si>
  <si>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</si>
  <si>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</si>
  <si>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</si>
  <si>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</si>
  <si>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</si>
  <si>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</si>
  <si>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</si>
  <si>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</si>
  <si>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</si>
  <si>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</si>
  <si>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</si>
  <si>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</si>
  <si>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</si>
  <si>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</si>
  <si>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</si>
  <si>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</si>
  <si>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</si>
  <si>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</si>
  <si>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</si>
  <si>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</si>
  <si>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</si>
  <si>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</si>
  <si>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</si>
  <si>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</si>
  <si>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</si>
  <si>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</si>
  <si>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</si>
  <si>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</si>
  <si>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</si>
  <si>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</si>
  <si>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</si>
  <si>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</si>
  <si>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</si>
  <si>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</si>
  <si>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</si>
  <si>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</si>
  <si>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</si>
  <si>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</si>
  <si>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</si>
  <si>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</si>
  <si>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</si>
  <si>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</si>
  <si>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</si>
  <si>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</si>
  <si>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</si>
  <si>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</si>
  <si>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</si>
  <si>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</si>
  <si>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</si>
  <si>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</si>
  <si>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</si>
  <si>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</si>
  <si>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</si>
  <si>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</si>
  <si>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</si>
  <si>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</si>
  <si>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</si>
  <si>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</si>
  <si>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</si>
  <si>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</si>
  <si>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</si>
  <si>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</si>
  <si>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</si>
  <si>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</si>
  <si>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</si>
  <si>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</si>
  <si>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</si>
  <si>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</si>
  <si>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</si>
  <si>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</si>
  <si>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</si>
  <si>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</si>
  <si>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</si>
  <si>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</si>
  <si>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</si>
  <si>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</si>
  <si>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</si>
  <si>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</si>
  <si>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</si>
  <si>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</si>
  <si>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</si>
  <si>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</si>
  <si>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</si>
  <si>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</si>
  <si>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</si>
  <si>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</si>
  <si>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</si>
  <si>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</si>
  <si>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</si>
  <si>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</si>
  <si>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</si>
  <si>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</si>
  <si>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</si>
  <si>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</si>
  <si>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</si>
  <si>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</si>
  <si>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</si>
  <si>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</si>
  <si>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</si>
  <si>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</si>
  <si>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</si>
  <si>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</si>
  <si>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</si>
  <si>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</si>
  <si>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</si>
  <si>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</si>
  <si>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</si>
  <si>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</si>
  <si>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</si>
  <si>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</si>
  <si>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</si>
  <si>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</si>
  <si>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</si>
  <si>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</si>
  <si>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</si>
  <si>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</si>
  <si>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</si>
  <si>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</si>
  <si>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</si>
  <si>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</si>
  <si>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</si>
  <si>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</si>
  <si>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</si>
  <si>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</si>
  <si>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</si>
  <si>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</si>
  <si>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</si>
  <si>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</si>
  <si>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</si>
  <si>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</si>
  <si>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</si>
  <si>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</si>
  <si>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</si>
  <si>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</si>
  <si>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</si>
  <si>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</si>
  <si>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</si>
  <si>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</si>
  <si>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</si>
  <si>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</si>
  <si>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</si>
  <si>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</si>
  <si>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</si>
  <si>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</si>
  <si>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</si>
  <si>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</si>
  <si>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</si>
  <si>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</si>
  <si>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</si>
  <si>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</si>
  <si>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</si>
  <si>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</si>
  <si>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</si>
  <si>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</si>
  <si>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</si>
  <si>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</si>
  <si>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</si>
  <si>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</si>
  <si>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</si>
  <si>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</si>
  <si>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</si>
  <si>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</si>
  <si>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</si>
  <si>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</si>
  <si>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</si>
  <si>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</si>
  <si>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</si>
  <si>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</si>
  <si>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</si>
  <si>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</si>
  <si>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</si>
  <si>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</si>
  <si>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</si>
  <si>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</si>
  <si>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</si>
  <si>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</si>
  <si>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</si>
  <si>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</si>
  <si>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</si>
  <si>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</si>
  <si>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</si>
  <si>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</si>
  <si>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</si>
  <si>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</si>
  <si>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</si>
  <si>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</si>
  <si>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</si>
  <si>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</si>
  <si>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</si>
  <si>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</si>
  <si>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</si>
  <si>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</si>
  <si>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</si>
  <si>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</si>
  <si>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</si>
  <si>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</si>
  <si>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</si>
  <si>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</si>
  <si>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</si>
  <si>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</si>
  <si>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</si>
  <si>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</si>
  <si>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</si>
  <si>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</si>
  <si>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</si>
  <si>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</si>
  <si>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</si>
  <si>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</si>
  <si>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</si>
  <si>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</si>
  <si>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</si>
  <si>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</si>
  <si>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</si>
  <si>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</si>
  <si>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</si>
  <si>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</si>
  <si>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</si>
  <si>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</si>
  <si>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</si>
  <si>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</si>
  <si>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</si>
  <si>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</si>
  <si>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</si>
  <si>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</si>
  <si>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</si>
  <si>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</si>
  <si>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</si>
  <si>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</si>
  <si>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</si>
  <si>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</si>
  <si>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</si>
  <si>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</si>
  <si>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</si>
  <si>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</si>
  <si>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</si>
  <si>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</si>
  <si>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</si>
  <si>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</si>
  <si>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</si>
  <si>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</si>
  <si>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</si>
  <si>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</si>
  <si>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</si>
  <si>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</si>
  <si>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</si>
  <si>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</si>
  <si>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</si>
  <si>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</si>
  <si>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</si>
  <si>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</si>
  <si>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</si>
  <si>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</si>
  <si>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</si>
  <si>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</si>
  <si>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</si>
  <si>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</si>
  <si>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</si>
  <si>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</si>
  <si>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</si>
  <si>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</si>
  <si>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</si>
  <si>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</si>
  <si>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</si>
  <si>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</si>
  <si>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</si>
  <si>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</si>
  <si>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</si>
  <si>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</si>
  <si>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</si>
  <si>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</si>
  <si>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</si>
  <si>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</si>
  <si>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</si>
  <si>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</si>
  <si>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</si>
  <si>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</si>
  <si>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</si>
  <si>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</si>
  <si>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</si>
  <si>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</si>
  <si>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</si>
  <si>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</si>
  <si>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</si>
  <si>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</si>
  <si>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</si>
  <si>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</si>
  <si>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</si>
  <si>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</si>
  <si>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</si>
  <si>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</si>
  <si>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</si>
  <si>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</si>
  <si>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</si>
  <si>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</si>
  <si>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</si>
  <si>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</si>
  <si>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</si>
  <si>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</si>
  <si>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</si>
  <si>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</si>
  <si>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</si>
  <si>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</si>
  <si>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</si>
  <si>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</si>
  <si>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</si>
  <si>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</si>
  <si>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</si>
  <si>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</si>
  <si>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</si>
  <si>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</si>
  <si>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</si>
  <si>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</si>
  <si>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</si>
  <si>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</si>
  <si>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</si>
  <si>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</si>
  <si>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</si>
  <si>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</si>
  <si>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</si>
  <si>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</si>
  <si>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</si>
  <si>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</si>
  <si>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</si>
  <si>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</si>
  <si>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</si>
  <si>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</si>
  <si>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</si>
  <si>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</si>
  <si>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</si>
  <si>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</si>
  <si>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</si>
  <si>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</si>
  <si>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</si>
  <si>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</si>
  <si>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</si>
  <si>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</si>
  <si>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</si>
  <si>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</si>
  <si>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</si>
  <si>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</si>
  <si>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</si>
  <si>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</si>
  <si>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</si>
  <si>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</si>
  <si>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</si>
  <si>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</si>
  <si>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</si>
  <si>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</si>
  <si>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</si>
  <si>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</si>
  <si>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</si>
  <si>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</si>
  <si>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</si>
  <si>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</si>
  <si>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</si>
  <si>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</si>
  <si>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</si>
  <si>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</si>
  <si>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</si>
  <si>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</si>
  <si>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</si>
  <si>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</si>
  <si>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</si>
  <si>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</si>
  <si>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</si>
  <si>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</si>
  <si>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</si>
  <si>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</si>
  <si>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</si>
  <si>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</si>
  <si>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</si>
  <si>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</si>
  <si>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</si>
  <si>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</si>
  <si>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</si>
  <si>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</si>
  <si>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</si>
  <si>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</si>
  <si>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</si>
  <si>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</si>
  <si>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</si>
  <si>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</si>
  <si>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</si>
  <si>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</si>
  <si>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</si>
  <si>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</si>
  <si>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</si>
  <si>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</si>
  <si>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</si>
  <si>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</si>
  <si>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</si>
  <si>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</si>
  <si>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</si>
  <si>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</si>
  <si>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</si>
  <si>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</si>
  <si>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</si>
  <si>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</si>
  <si>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</si>
  <si>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</si>
  <si>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</si>
  <si>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</si>
  <si>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</si>
  <si>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</si>
  <si>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</si>
  <si>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</si>
  <si>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</si>
  <si>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</si>
  <si>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</si>
  <si>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</si>
  <si>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</si>
  <si>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</si>
  <si>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</si>
  <si>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</si>
  <si>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</si>
  <si>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</si>
  <si>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</si>
  <si>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</si>
  <si>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</si>
  <si>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</si>
  <si>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</si>
  <si>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</si>
  <si>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</si>
  <si>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</si>
  <si>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</si>
  <si>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</si>
  <si>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</si>
  <si>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</si>
  <si>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</si>
  <si>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</si>
  <si>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</si>
  <si>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</si>
  <si>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</si>
  <si>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</si>
  <si>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</si>
  <si>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</si>
  <si>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</si>
  <si>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</si>
  <si>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</si>
  <si>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</si>
  <si>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</si>
  <si>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</si>
  <si>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</si>
  <si>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</si>
  <si>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</si>
  <si>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</si>
  <si>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</si>
  <si>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</si>
  <si>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</si>
  <si>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</si>
  <si>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</si>
  <si>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</si>
  <si>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</si>
  <si>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</si>
  <si>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</si>
  <si>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</si>
  <si>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</si>
  <si>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</si>
  <si>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</si>
  <si>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</si>
  <si>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</si>
  <si>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</si>
  <si>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</si>
  <si>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</si>
  <si>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</si>
  <si>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</si>
  <si>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</si>
  <si>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</si>
  <si>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</si>
  <si>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</si>
  <si>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</si>
  <si>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</si>
  <si>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</si>
  <si>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</si>
  <si>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</si>
  <si>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</si>
  <si>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</si>
  <si>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</si>
  <si>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</si>
  <si>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</si>
  <si>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</si>
  <si>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</si>
  <si>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</si>
  <si>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</si>
  <si>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</si>
  <si>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</si>
  <si>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</si>
  <si>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</si>
  <si>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</si>
  <si>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</si>
  <si>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</si>
  <si>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</si>
  <si>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</si>
  <si>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</si>
  <si>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</si>
  <si>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</si>
  <si>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</si>
  <si>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</si>
  <si>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</si>
  <si>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</si>
  <si>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</si>
  <si>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</si>
  <si>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</si>
  <si>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</si>
  <si>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</si>
  <si>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</si>
  <si>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</si>
  <si>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</si>
  <si>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</si>
  <si>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</si>
  <si>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</si>
  <si>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</si>
  <si>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</si>
  <si>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</si>
  <si>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</si>
  <si>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</si>
  <si>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</si>
  <si>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</si>
  <si>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</si>
  <si>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</si>
  <si>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</si>
  <si>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</si>
  <si>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</si>
  <si>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</si>
  <si>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</si>
  <si>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</si>
  <si>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</si>
  <si>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</si>
  <si>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</si>
  <si>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</si>
  <si>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</si>
  <si>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</si>
  <si>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</si>
  <si>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</si>
  <si>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</si>
  <si>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</si>
  <si>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</si>
  <si>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</si>
  <si>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</si>
  <si>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</si>
  <si>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</si>
  <si>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</si>
  <si>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</si>
  <si>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</si>
  <si>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</si>
  <si>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</si>
  <si>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</si>
  <si>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</si>
  <si>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</si>
  <si>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</si>
  <si>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</si>
  <si>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</si>
  <si>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</si>
  <si>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</si>
  <si>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</si>
  <si>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</si>
  <si>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</si>
  <si>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</si>
  <si>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</si>
  <si>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</si>
  <si>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</si>
  <si>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</si>
  <si>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</si>
  <si>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</si>
  <si>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</si>
  <si>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</si>
  <si>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</si>
  <si>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</si>
  <si>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</si>
  <si>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</si>
  <si>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</si>
  <si>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</si>
  <si>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</si>
  <si>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</si>
  <si>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</si>
  <si>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</si>
  <si>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</si>
  <si>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</si>
  <si>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</si>
  <si>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</si>
  <si>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</si>
  <si>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</si>
  <si>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</si>
  <si>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</si>
  <si>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</si>
  <si>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</si>
  <si>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</si>
  <si>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</si>
  <si>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</si>
  <si>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</si>
  <si>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</si>
  <si>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</si>
  <si>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</si>
  <si>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</si>
  <si>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</si>
  <si>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</si>
  <si>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</si>
  <si>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</si>
  <si>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</si>
  <si>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</si>
  <si>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</si>
  <si>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</si>
  <si>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</si>
  <si>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</si>
  <si>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</si>
  <si>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</si>
  <si>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</si>
  <si>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</si>
  <si>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</si>
  <si>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</si>
  <si>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</si>
  <si>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</si>
  <si>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</si>
  <si>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</si>
  <si>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</si>
  <si>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</si>
  <si>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</si>
  <si>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</si>
  <si>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</si>
  <si>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</si>
  <si>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</si>
  <si>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</si>
  <si>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</si>
  <si>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</si>
  <si>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</si>
  <si>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</si>
  <si>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</si>
  <si>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</si>
  <si>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</si>
  <si>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</si>
  <si>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</si>
  <si>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</si>
  <si>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</si>
  <si>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</si>
  <si>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</si>
  <si>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</si>
  <si>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</si>
  <si>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</si>
  <si>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</si>
  <si>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</si>
  <si>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</si>
  <si>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</si>
  <si>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</si>
  <si>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</si>
  <si>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</si>
  <si>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</si>
  <si>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</si>
  <si>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</si>
  <si>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</si>
  <si>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</si>
  <si>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</si>
  <si>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</si>
  <si>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</si>
  <si>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</si>
  <si>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</si>
  <si>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</si>
  <si>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</si>
  <si>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</si>
  <si>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</si>
  <si>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</si>
  <si>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</si>
  <si>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</si>
  <si>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</si>
  <si>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</si>
  <si>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</si>
  <si>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</si>
  <si>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</si>
  <si>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</si>
  <si>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</si>
  <si>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</si>
  <si>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</si>
  <si>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</si>
  <si>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</si>
  <si>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</si>
  <si>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</si>
  <si>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</si>
  <si>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</si>
  <si>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</si>
  <si>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</si>
  <si>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</si>
  <si>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</si>
  <si>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</si>
  <si>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</si>
  <si>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</si>
  <si>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</si>
  <si>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</si>
  <si>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</si>
  <si>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</si>
  <si>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</si>
  <si>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</si>
  <si>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</si>
  <si>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</si>
  <si>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</si>
  <si>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</si>
  <si>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</si>
  <si>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</si>
  <si>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</si>
  <si>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</si>
  <si>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</si>
  <si>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</si>
  <si>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</si>
  <si>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</si>
  <si>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</si>
  <si>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</si>
  <si>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</si>
  <si>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</si>
  <si>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</si>
  <si>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</si>
  <si>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</si>
  <si>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</si>
  <si>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</si>
  <si>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</si>
  <si>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</si>
  <si>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</si>
  <si>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</si>
  <si>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</si>
  <si>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</si>
  <si>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</si>
  <si>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</si>
  <si>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</si>
  <si>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</si>
  <si>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</si>
  <si>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</si>
  <si>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</si>
  <si>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</si>
  <si>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</si>
  <si>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</si>
  <si>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</si>
  <si>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</si>
  <si>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</si>
  <si>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</si>
  <si>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</si>
  <si>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</si>
  <si>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</si>
  <si>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</si>
  <si>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</si>
  <si>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</si>
  <si>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</si>
  <si>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</si>
  <si>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</si>
  <si>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</si>
  <si>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</si>
  <si>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</si>
  <si>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</si>
  <si>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</si>
  <si>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</si>
  <si>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</si>
  <si>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</si>
  <si>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</si>
  <si>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</si>
  <si>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</si>
  <si>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</si>
  <si>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</si>
  <si>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</si>
  <si>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</si>
  <si>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</si>
  <si>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</si>
  <si>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</si>
  <si>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</si>
  <si>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</si>
  <si>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</si>
  <si>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</si>
  <si>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</si>
  <si>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</si>
  <si>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</si>
  <si>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</si>
  <si>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</si>
  <si>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</si>
  <si>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</si>
  <si>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</si>
  <si>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</si>
  <si>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</si>
  <si>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</si>
  <si>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</si>
  <si>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</si>
  <si>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</si>
  <si>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</si>
  <si>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</si>
  <si>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</si>
  <si>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</si>
  <si>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</si>
  <si>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</si>
  <si>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</si>
  <si>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</si>
  <si>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</si>
  <si>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</si>
  <si>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</si>
  <si>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</si>
  <si>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</si>
  <si>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</si>
  <si>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</si>
  <si>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</si>
  <si>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</si>
  <si>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</si>
  <si>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</si>
  <si>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</si>
  <si>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</si>
  <si>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</si>
  <si>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</si>
  <si>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</si>
  <si>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</si>
  <si>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</si>
  <si>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</si>
  <si>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</si>
  <si>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</si>
  <si>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</si>
  <si>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</si>
  <si>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</si>
  <si>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</si>
  <si>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</si>
  <si>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</si>
  <si>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</si>
  <si>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</si>
  <si>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</si>
  <si>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</si>
  <si>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</si>
  <si>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</si>
  <si>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</si>
  <si>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</si>
  <si>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</si>
  <si>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</si>
  <si>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</si>
  <si>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</si>
  <si>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</si>
  <si>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</si>
  <si>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</si>
  <si>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</si>
  <si>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</si>
  <si>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</si>
  <si>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</si>
  <si>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</si>
  <si>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</si>
  <si>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</si>
  <si>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</si>
  <si>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</si>
  <si>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</si>
  <si>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</si>
  <si>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</si>
  <si>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</si>
  <si>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</si>
  <si>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</si>
  <si>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</si>
  <si>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</si>
  <si>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</si>
  <si>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</si>
  <si>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</si>
  <si>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</si>
  <si>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</si>
  <si>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</si>
  <si>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</si>
  <si>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</si>
  <si>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</si>
  <si>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</si>
  <si>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</si>
  <si>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</si>
  <si>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</si>
  <si>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</si>
  <si>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</si>
  <si>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</si>
  <si>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</si>
  <si>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</si>
  <si>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</si>
  <si>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</si>
  <si>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</si>
  <si>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</si>
  <si>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</si>
  <si>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</si>
  <si>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</si>
  <si>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</si>
  <si>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</si>
  <si>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</si>
  <si>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</si>
  <si>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</si>
  <si>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</si>
  <si>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</si>
  <si>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</si>
  <si>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</si>
  <si>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</si>
  <si>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</si>
  <si>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</si>
  <si>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</si>
  <si>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</si>
  <si>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</si>
  <si>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</si>
  <si>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</si>
  <si>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</si>
  <si>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</si>
  <si>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</si>
  <si>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</si>
  <si>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</si>
  <si>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</si>
  <si>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</si>
  <si>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</si>
  <si>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</si>
  <si>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</si>
  <si>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</si>
  <si>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</si>
  <si>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</si>
  <si>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</si>
  <si>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</si>
  <si>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</si>
  <si>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</si>
  <si>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</si>
  <si>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</si>
  <si>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</si>
  <si>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</si>
  <si>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</si>
  <si>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</si>
  <si>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</si>
  <si>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</si>
  <si>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</si>
  <si>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</si>
  <si>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</si>
  <si>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</si>
  <si>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</si>
  <si>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</si>
  <si>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</si>
  <si>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</si>
  <si>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</si>
  <si>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</si>
  <si>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</si>
  <si>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</si>
  <si>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</si>
  <si>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</si>
  <si>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</si>
  <si>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</si>
  <si>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</si>
  <si>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</si>
  <si>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</si>
  <si>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</si>
  <si>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</si>
  <si>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</si>
  <si>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</si>
  <si>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</si>
  <si>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</si>
  <si>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</si>
  <si>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</si>
  <si>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</si>
  <si>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</si>
  <si>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</si>
  <si>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</si>
  <si>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</si>
  <si>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</si>
  <si>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</si>
  <si>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</si>
  <si>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</si>
  <si>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</si>
  <si>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</si>
  <si>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</si>
  <si>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</si>
  <si>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</si>
  <si>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</si>
  <si>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</si>
  <si>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</si>
  <si>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</si>
  <si>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</si>
  <si>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</si>
  <si>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</si>
  <si>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</si>
  <si>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</si>
  <si>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</si>
  <si>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</si>
  <si>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</si>
  <si>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</si>
  <si>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</si>
  <si>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</si>
  <si>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</si>
  <si>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</si>
  <si>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</si>
  <si>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</si>
  <si>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</si>
  <si>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</si>
  <si>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</si>
  <si>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</si>
  <si>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</si>
  <si>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</si>
  <si>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</si>
  <si>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</si>
  <si>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</si>
  <si>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</si>
  <si>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</si>
  <si>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</si>
  <si>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</si>
  <si>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</si>
  <si>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</si>
  <si>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</si>
  <si>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</si>
  <si>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</si>
  <si>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</si>
  <si>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</si>
  <si>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</si>
  <si>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</si>
  <si>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</si>
  <si>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</si>
  <si>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</si>
  <si>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</si>
  <si>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</si>
  <si>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</si>
  <si>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</si>
  <si>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</si>
  <si>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</si>
  <si>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</si>
  <si>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</si>
  <si>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</si>
  <si>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</si>
  <si>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</si>
  <si>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</si>
  <si>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</si>
  <si>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</si>
  <si>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</si>
  <si>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</si>
  <si>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</si>
  <si>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</si>
  <si>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</si>
  <si>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</si>
  <si>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</si>
  <si>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</si>
  <si>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</si>
  <si>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</si>
  <si>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</si>
  <si>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</si>
  <si>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</si>
  <si>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</si>
  <si>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</si>
  <si>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</si>
  <si>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</si>
  <si>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</si>
  <si>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</si>
  <si>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</si>
  <si>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</si>
  <si>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</si>
  <si>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</si>
  <si>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</si>
  <si>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</si>
  <si>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</si>
  <si>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</si>
  <si>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</si>
  <si>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</si>
  <si>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</si>
  <si>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</si>
  <si>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</si>
  <si>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</si>
  <si>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</si>
  <si>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</si>
  <si>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</si>
  <si>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</si>
  <si>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</si>
  <si>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</si>
  <si>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</si>
  <si>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</si>
  <si>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</si>
  <si>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</si>
  <si>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</si>
  <si>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</si>
  <si>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</si>
  <si>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</si>
  <si>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</si>
  <si>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</si>
  <si>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</si>
  <si>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</si>
  <si>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</si>
  <si>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</si>
  <si>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</si>
  <si>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</si>
  <si>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</si>
  <si>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</si>
  <si>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</si>
  <si>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</si>
  <si>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</si>
  <si>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</si>
  <si>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</si>
  <si>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</si>
  <si>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</si>
  <si>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</si>
  <si>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</si>
  <si>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</si>
  <si>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</si>
  <si>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</si>
  <si>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</si>
  <si>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</si>
  <si>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</si>
  <si>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</si>
  <si>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</si>
  <si>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</si>
  <si>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</si>
  <si>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</si>
  <si>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</si>
  <si>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</si>
  <si>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</si>
  <si>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</si>
  <si>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</si>
  <si>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</si>
  <si>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</si>
  <si>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</si>
  <si>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</si>
  <si>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</si>
  <si>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</si>
  <si>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</si>
  <si>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</si>
  <si>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</si>
  <si>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</si>
  <si>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</si>
  <si>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</si>
  <si>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</si>
  <si>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</si>
  <si>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</si>
  <si>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</si>
  <si>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</si>
  <si>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</si>
  <si>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</si>
  <si>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</si>
  <si>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</si>
  <si>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</si>
  <si>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</si>
  <si>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</si>
  <si>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</si>
  <si>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</si>
  <si>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</si>
  <si>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</si>
  <si>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</si>
  <si>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</si>
  <si>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</si>
  <si>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</si>
  <si>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</si>
  <si>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</si>
  <si>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</si>
  <si>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</si>
  <si>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</si>
  <si>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</si>
  <si>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</si>
  <si>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</si>
  <si>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</si>
  <si>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</si>
  <si>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</si>
  <si>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</si>
  <si>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</si>
  <si>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</si>
  <si>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</si>
  <si>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</si>
  <si>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</si>
  <si>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</si>
  <si>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</si>
  <si>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</si>
  <si>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</si>
  <si>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</si>
  <si>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</si>
  <si>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</si>
  <si>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</si>
  <si>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</si>
  <si>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</si>
  <si>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</si>
  <si>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</si>
  <si>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</si>
  <si>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</si>
  <si>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</si>
  <si>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</si>
  <si>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</si>
  <si>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</si>
  <si>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</si>
  <si>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</si>
  <si>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</si>
  <si>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</si>
  <si>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</si>
  <si>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</si>
  <si>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</si>
  <si>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</si>
  <si>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</si>
  <si>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</si>
  <si>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</si>
  <si>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</si>
  <si>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</si>
  <si>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</si>
  <si>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</si>
  <si>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</si>
  <si>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</si>
  <si>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</si>
  <si>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</si>
  <si>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</si>
  <si>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</si>
  <si>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</si>
  <si>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</si>
  <si>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</si>
  <si>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</si>
  <si>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</si>
  <si>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</si>
  <si>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</si>
  <si>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</si>
  <si>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</si>
  <si>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</si>
  <si>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</si>
  <si>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</si>
  <si>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</si>
  <si>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</si>
  <si>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</si>
  <si>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</si>
  <si>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</si>
  <si>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</si>
  <si>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</si>
  <si>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</si>
  <si>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</si>
  <si>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</si>
  <si>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</si>
  <si>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</si>
  <si>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</si>
  <si>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</si>
  <si>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</si>
  <si>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</si>
  <si>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</si>
  <si>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</si>
  <si>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</si>
  <si>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</si>
  <si>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</si>
  <si>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</si>
  <si>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</si>
  <si>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</si>
  <si>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</si>
  <si>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</si>
  <si>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</si>
  <si>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</si>
  <si>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</si>
  <si>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</si>
  <si>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</si>
  <si>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</si>
  <si>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</si>
  <si>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</si>
  <si>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</si>
  <si>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</si>
  <si>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</si>
  <si>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</si>
  <si>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</si>
  <si>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</si>
  <si>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</si>
  <si>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</si>
  <si>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</si>
  <si>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</si>
  <si>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</si>
  <si>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</si>
  <si>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</si>
  <si>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</si>
  <si>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</si>
  <si>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</si>
  <si>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</si>
  <si>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</si>
  <si>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</si>
  <si>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</si>
  <si>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</si>
  <si>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</si>
  <si>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</si>
  <si>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</si>
  <si>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</si>
  <si>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</si>
  <si>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</si>
  <si>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</si>
  <si>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</si>
  <si>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</si>
  <si>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</si>
  <si>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</si>
  <si>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</si>
  <si>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</si>
  <si>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</si>
  <si>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</si>
  <si>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</si>
  <si>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</si>
  <si>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</si>
  <si>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</si>
  <si>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</si>
  <si>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</si>
  <si>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</si>
  <si>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</si>
  <si>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</si>
  <si>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</si>
  <si>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</si>
  <si>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</si>
  <si>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</si>
  <si>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</si>
  <si>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</si>
  <si>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</si>
  <si>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</si>
  <si>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</si>
  <si>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</si>
  <si>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</si>
  <si>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</si>
  <si>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</si>
  <si>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</si>
  <si>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</si>
  <si>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</si>
  <si>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</si>
  <si>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</si>
  <si>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</si>
  <si>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</si>
  <si>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</si>
  <si>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</si>
  <si>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</si>
  <si>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</si>
  <si>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</si>
  <si>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</si>
  <si>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</si>
  <si>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</si>
  <si>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</si>
  <si>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</si>
  <si>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</si>
  <si>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</si>
  <si>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</si>
  <si>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</si>
  <si>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</si>
  <si>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</si>
  <si>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</si>
  <si>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</si>
  <si>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</si>
  <si>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</si>
  <si>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</si>
  <si>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</si>
  <si>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</si>
  <si>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</si>
  <si>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</si>
  <si>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</si>
  <si>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</si>
  <si>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</si>
  <si>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</si>
  <si>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</si>
  <si>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</si>
  <si>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</si>
  <si>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</si>
  <si>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</si>
  <si>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</si>
  <si>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</si>
  <si>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</si>
  <si>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</si>
  <si>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</si>
  <si>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</si>
  <si>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</si>
  <si>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</si>
  <si>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</si>
  <si>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</si>
  <si>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</si>
  <si>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</si>
  <si>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</si>
  <si>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</si>
  <si>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</si>
  <si>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</si>
  <si>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</si>
  <si>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</si>
  <si>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</si>
  <si>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</si>
  <si>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</si>
  <si>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</si>
  <si>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</si>
  <si>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</si>
  <si>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</si>
  <si>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</si>
  <si>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</si>
  <si>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</si>
  <si>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</si>
  <si>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</si>
  <si>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</si>
  <si>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</si>
  <si>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</si>
  <si>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</si>
  <si>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</si>
  <si>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</si>
  <si>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</si>
  <si>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</si>
  <si>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</si>
  <si>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</si>
  <si>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</si>
  <si>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</si>
  <si>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</si>
  <si>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</si>
  <si>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</si>
  <si>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</si>
  <si>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</si>
  <si>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</si>
  <si>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</si>
  <si>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</si>
  <si>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</si>
  <si>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</si>
  <si>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</si>
  <si>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</si>
  <si>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</si>
  <si>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</si>
  <si>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</si>
  <si>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</si>
  <si>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</si>
  <si>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</si>
  <si>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</si>
  <si>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</si>
  <si>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</si>
  <si>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</si>
  <si>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</si>
  <si>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</si>
  <si>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</si>
  <si>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</si>
  <si>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</si>
  <si>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</si>
  <si>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</si>
  <si>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</si>
  <si>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</si>
  <si>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</si>
  <si>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</si>
  <si>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</si>
  <si>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</si>
  <si>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</si>
  <si>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</si>
  <si>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</si>
  <si>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</si>
  <si>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</si>
  <si>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</si>
  <si>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</si>
  <si>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</si>
  <si>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</si>
  <si>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</si>
  <si>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</si>
  <si>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</si>
  <si>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</si>
  <si>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</si>
  <si>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</si>
  <si>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</si>
  <si>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</si>
  <si>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</si>
  <si>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</si>
  <si>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</si>
  <si>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</si>
  <si>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</si>
  <si>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</si>
  <si>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</si>
  <si>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</si>
  <si>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</si>
  <si>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</si>
  <si>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</si>
  <si>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</si>
  <si>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</si>
  <si>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</si>
  <si>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</si>
  <si>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</si>
  <si>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</si>
  <si>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</si>
  <si>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</si>
  <si>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</si>
  <si>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</si>
  <si>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</si>
  <si>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</si>
  <si>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</si>
  <si>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</si>
  <si>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</si>
  <si>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</si>
  <si>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</si>
  <si>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</si>
  <si>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</si>
  <si>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</si>
  <si>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</si>
  <si>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</si>
  <si>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</si>
  <si>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</si>
  <si>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</si>
  <si>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</si>
  <si>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</si>
  <si>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</si>
  <si>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</si>
  <si>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</si>
  <si>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</si>
  <si>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</si>
  <si>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</si>
  <si>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</si>
  <si>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</si>
  <si>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</si>
  <si>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</si>
  <si>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</si>
  <si>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</si>
  <si>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</si>
  <si>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</si>
  <si>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</si>
  <si>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</si>
  <si>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</si>
  <si>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</si>
  <si>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</si>
  <si>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</si>
  <si>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</si>
  <si>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</si>
  <si>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</si>
  <si>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</si>
  <si>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</si>
  <si>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</si>
  <si>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</si>
  <si>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</si>
  <si>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</si>
  <si>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</si>
  <si>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</si>
  <si>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</si>
  <si>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</si>
  <si>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</si>
  <si>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</si>
  <si>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</si>
  <si>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</si>
  <si>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</si>
  <si>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</si>
  <si>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</si>
  <si>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</si>
  <si>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</si>
  <si>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</si>
  <si>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</si>
  <si>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</si>
  <si>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</si>
  <si>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</si>
  <si>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</si>
  <si>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</si>
  <si>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</si>
  <si>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</si>
  <si>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</si>
  <si>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</si>
  <si>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</si>
  <si>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</si>
  <si>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</si>
  <si>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</si>
  <si>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</si>
  <si>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</si>
  <si>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</si>
  <si>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</si>
  <si>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</si>
  <si>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</si>
  <si>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</si>
  <si>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</si>
  <si>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</si>
  <si>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</si>
  <si>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</si>
  <si>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</si>
  <si>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</si>
  <si>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</si>
  <si>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</si>
  <si>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</si>
  <si>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</si>
  <si>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</si>
  <si>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</si>
  <si>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</si>
  <si>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</si>
  <si>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</si>
  <si>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</si>
  <si>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</si>
  <si>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</si>
  <si>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</si>
  <si>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</si>
  <si>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</si>
  <si>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</si>
  <si>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</si>
  <si>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</si>
  <si>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</si>
  <si>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</si>
  <si>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</si>
  <si>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</si>
  <si>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</si>
  <si>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</si>
  <si>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</si>
  <si>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</si>
  <si>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</si>
  <si>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</si>
  <si>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</si>
  <si>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</si>
  <si>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</si>
  <si>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</si>
  <si>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</si>
  <si>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</si>
  <si>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</si>
  <si>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</si>
  <si>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</si>
  <si>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</si>
  <si>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</si>
  <si>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</si>
  <si>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</si>
  <si>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</si>
  <si>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</si>
  <si>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</si>
  <si>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</si>
  <si>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</si>
  <si>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</si>
  <si>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</si>
  <si>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</si>
  <si>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</si>
  <si>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</si>
  <si>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</si>
  <si>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</si>
  <si>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</si>
  <si>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</si>
  <si>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</si>
  <si>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</si>
  <si>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</si>
  <si>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</si>
  <si>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</si>
  <si>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</si>
  <si>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</si>
  <si>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</si>
  <si>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</si>
  <si>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</si>
  <si>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</si>
  <si>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</si>
  <si>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</si>
  <si>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</si>
  <si>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</si>
  <si>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</si>
  <si>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</si>
  <si>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</si>
  <si>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</si>
  <si>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</si>
  <si>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</si>
  <si>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</si>
  <si>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</si>
  <si>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</si>
  <si>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</si>
  <si>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</si>
  <si>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</si>
  <si>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</si>
  <si>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</si>
  <si>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</si>
  <si>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</si>
  <si>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</si>
  <si>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</si>
  <si>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</si>
  <si>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</si>
  <si>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</si>
  <si>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</si>
  <si>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</si>
  <si>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</si>
  <si>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</si>
  <si>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</si>
  <si>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</si>
  <si>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</si>
  <si>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</si>
  <si>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</si>
  <si>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</si>
  <si>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</si>
  <si>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</si>
  <si>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</si>
  <si>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</si>
  <si>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</si>
  <si>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</si>
  <si>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</si>
  <si>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</si>
  <si>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</si>
  <si>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</si>
  <si>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</si>
  <si>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</si>
  <si>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</si>
  <si>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</si>
  <si>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</si>
  <si>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</si>
  <si>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</si>
  <si>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</si>
  <si>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</si>
  <si>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</si>
  <si>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</si>
  <si>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</si>
  <si>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</si>
  <si>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</si>
  <si>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</si>
  <si>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</si>
  <si>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</si>
  <si>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</si>
  <si>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</si>
  <si>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</si>
  <si>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</si>
  <si>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</si>
  <si>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</si>
  <si>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</si>
  <si>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</si>
  <si>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</si>
  <si>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</si>
  <si>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</si>
  <si>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</si>
  <si>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</si>
  <si>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</si>
  <si>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</si>
  <si>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</si>
  <si>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</si>
  <si>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</si>
  <si>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</si>
  <si>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</si>
  <si>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</si>
  <si>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</si>
  <si>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</si>
  <si>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</si>
  <si>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</si>
  <si>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</si>
  <si>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</si>
  <si>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</si>
  <si>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</si>
  <si>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</si>
  <si>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</si>
  <si>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</si>
  <si>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</si>
  <si>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</si>
  <si>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</si>
  <si>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</si>
  <si>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</si>
  <si>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</si>
  <si>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</si>
  <si>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</si>
  <si>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</si>
  <si>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</si>
  <si>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</si>
  <si>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</si>
  <si>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</si>
  <si>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</si>
  <si>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</si>
  <si>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</si>
  <si>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</si>
  <si>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</si>
  <si>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</si>
  <si>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</si>
  <si>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</si>
  <si>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</si>
  <si>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</si>
  <si>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</si>
  <si>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</si>
  <si>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</si>
  <si>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</si>
  <si>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</si>
  <si>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</si>
  <si>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</si>
  <si>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</si>
  <si>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</si>
  <si>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</si>
  <si>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</si>
  <si>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</si>
  <si>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</si>
  <si>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</si>
  <si>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</si>
  <si>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</si>
  <si>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</si>
  <si>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</si>
  <si>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</si>
  <si>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</si>
  <si>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</si>
  <si>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</si>
  <si>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</si>
  <si>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</si>
  <si>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</si>
  <si>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</si>
  <si>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</si>
  <si>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</si>
  <si>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</si>
  <si>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</si>
  <si>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</si>
  <si>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</si>
  <si>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</si>
  <si>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</si>
  <si>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</si>
  <si>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</si>
  <si>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</si>
  <si>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</si>
  <si>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</si>
  <si>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</si>
  <si>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</si>
  <si>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</si>
  <si>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</si>
  <si>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</si>
  <si>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</si>
  <si>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</si>
  <si>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</si>
  <si>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</si>
  <si>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</si>
  <si>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</si>
  <si>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</si>
  <si>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</si>
  <si>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</si>
  <si>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</si>
  <si>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</si>
  <si>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</si>
  <si>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</si>
  <si>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</si>
  <si>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</si>
  <si>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</si>
  <si>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</si>
  <si>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</si>
  <si>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</si>
  <si>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</si>
  <si>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</si>
  <si>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</si>
  <si>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</si>
  <si>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</si>
  <si>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</si>
  <si>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</si>
  <si>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</si>
  <si>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</si>
  <si>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</si>
  <si>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</si>
  <si>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</si>
  <si>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</si>
  <si>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</si>
  <si>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</si>
  <si>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</si>
  <si>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</si>
  <si>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</si>
  <si>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</si>
  <si>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</si>
  <si>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</si>
  <si>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</si>
  <si>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</si>
  <si>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</si>
  <si>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</si>
  <si>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</si>
  <si>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</si>
  <si>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</si>
  <si>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</si>
  <si>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</si>
  <si>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</si>
  <si>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</si>
  <si>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</si>
  <si>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</si>
  <si>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</si>
  <si>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</si>
  <si>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</si>
  <si>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</si>
  <si>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</si>
  <si>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</si>
  <si>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</si>
  <si>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</si>
  <si>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</si>
  <si>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</si>
  <si>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</si>
  <si>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</si>
  <si>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</si>
  <si>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</si>
  <si>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</si>
  <si>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</si>
  <si>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</si>
  <si>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</si>
  <si>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</si>
  <si>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</si>
  <si>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</si>
  <si>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</si>
  <si>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</si>
  <si>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</si>
  <si>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</si>
  <si>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</si>
  <si>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</si>
  <si>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</si>
  <si>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</si>
  <si>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</si>
  <si>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</si>
  <si>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</si>
  <si>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</si>
  <si>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</si>
  <si>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</si>
  <si>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</si>
  <si>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</si>
  <si>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</si>
  <si>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</si>
  <si>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</si>
  <si>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</si>
  <si>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</si>
  <si>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</si>
  <si>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</si>
  <si>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</si>
  <si>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</si>
  <si>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</si>
  <si>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</si>
  <si>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</si>
  <si>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</si>
  <si>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</si>
  <si>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</si>
  <si>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</si>
  <si>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</si>
  <si>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</si>
  <si>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</si>
  <si>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</si>
  <si>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</si>
  <si>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</si>
  <si>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</si>
  <si>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</si>
  <si>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</si>
  <si>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</si>
  <si>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</si>
  <si>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</si>
  <si>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</si>
  <si>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</si>
  <si>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</si>
  <si>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</si>
  <si>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</si>
  <si>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</si>
  <si>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</si>
  <si>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</si>
  <si>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</si>
  <si>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</si>
  <si>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</si>
  <si>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</si>
  <si>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</si>
  <si>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</si>
  <si>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</si>
  <si>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</si>
  <si>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</si>
  <si>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</si>
  <si>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</si>
  <si>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</si>
  <si>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</si>
  <si>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</si>
  <si>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</si>
  <si>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</si>
  <si>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</si>
  <si>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</si>
  <si>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</si>
  <si>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</si>
  <si>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</si>
  <si>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</si>
  <si>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</si>
  <si>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</si>
  <si>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</si>
  <si>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</si>
  <si>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</si>
  <si>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</si>
  <si>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</si>
  <si>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</si>
  <si>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</si>
  <si>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</si>
  <si>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</si>
  <si>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</si>
  <si>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</si>
  <si>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</si>
  <si>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</si>
  <si>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</si>
  <si>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</si>
  <si>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</si>
  <si>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</si>
  <si>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</si>
  <si>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</si>
  <si>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</si>
  <si>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</si>
  <si>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</si>
  <si>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</si>
  <si>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</si>
  <si>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</si>
  <si>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</si>
  <si>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</si>
  <si>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</si>
  <si>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</si>
  <si>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</si>
  <si>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</si>
  <si>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</si>
  <si>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</si>
  <si>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</si>
  <si>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</si>
  <si>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</si>
  <si>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</si>
  <si>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</si>
  <si>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</si>
  <si>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</si>
  <si>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</si>
  <si>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</si>
  <si>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</si>
  <si>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</si>
  <si>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</si>
  <si>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</si>
  <si>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</si>
  <si>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</si>
  <si>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</si>
  <si>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</si>
  <si>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</si>
  <si>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</si>
  <si>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</si>
  <si>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</si>
  <si>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</si>
  <si>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</si>
  <si>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</si>
  <si>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</si>
  <si>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</si>
  <si>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</si>
  <si>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</si>
  <si>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</si>
  <si>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</si>
  <si>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</si>
  <si>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</si>
  <si>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</si>
  <si>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</si>
  <si>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</si>
  <si>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</si>
  <si>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</si>
  <si>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</si>
  <si>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</si>
  <si>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</si>
  <si>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</si>
  <si>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</si>
  <si>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</si>
  <si>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</si>
  <si>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</si>
  <si>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</si>
  <si>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</si>
  <si>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</si>
  <si>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</si>
  <si>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</si>
  <si>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</si>
  <si>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</si>
  <si>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</si>
  <si>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</si>
  <si>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</si>
  <si>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</si>
  <si>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</si>
  <si>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</si>
  <si>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</si>
  <si>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</si>
  <si>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</si>
  <si>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</si>
  <si>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</si>
  <si>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</si>
  <si>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</si>
  <si>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</si>
  <si>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</si>
  <si>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</si>
  <si>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</si>
  <si>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</si>
  <si>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</si>
  <si>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</si>
  <si>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</si>
  <si>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</si>
  <si>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</si>
  <si>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</si>
  <si>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</si>
  <si>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</si>
  <si>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</si>
  <si>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</si>
  <si>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</si>
  <si>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</si>
  <si>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</si>
  <si>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</si>
  <si>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</si>
  <si>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</si>
  <si>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</si>
  <si>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</si>
  <si>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</si>
  <si>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</si>
  <si>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</si>
  <si>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</si>
  <si>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</si>
  <si>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</si>
  <si>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</si>
  <si>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</si>
  <si>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</si>
  <si>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</si>
  <si>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</si>
  <si>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</si>
  <si>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</si>
  <si>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</si>
  <si>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</si>
  <si>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</si>
  <si>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</si>
  <si>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</si>
  <si>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</si>
  <si>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</si>
  <si>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</si>
  <si>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</si>
  <si>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</si>
  <si>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</si>
  <si>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</si>
  <si>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</si>
  <si>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</si>
  <si>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</si>
  <si>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</si>
  <si>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</si>
  <si>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</si>
  <si>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</si>
  <si>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</si>
  <si>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</si>
  <si>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</si>
  <si>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</si>
  <si>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</si>
  <si>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</si>
  <si>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</si>
  <si>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</si>
  <si>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</si>
  <si>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</si>
  <si>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</si>
  <si>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</si>
  <si>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</si>
  <si>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</si>
  <si>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</si>
  <si>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</si>
  <si>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</si>
  <si>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</si>
  <si>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</si>
  <si>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</si>
  <si>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</si>
  <si>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</si>
  <si>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</si>
  <si>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</si>
  <si>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</si>
  <si>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</si>
  <si>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</si>
  <si>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</si>
  <si>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</si>
  <si>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</si>
  <si>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</si>
  <si>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</si>
  <si>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</si>
  <si>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</si>
  <si>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</si>
  <si>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</si>
  <si>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</si>
  <si>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</si>
  <si>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</si>
  <si>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</si>
  <si>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</si>
  <si>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</si>
  <si>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</si>
  <si>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</si>
  <si>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</si>
  <si>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</si>
  <si>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</si>
  <si>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</si>
  <si>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</si>
  <si>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</si>
  <si>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</si>
  <si>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</si>
  <si>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</si>
  <si>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</si>
  <si>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</si>
  <si>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</si>
  <si>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</si>
  <si>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</si>
  <si>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</si>
  <si>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</si>
  <si>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</si>
  <si>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</si>
  <si>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</si>
  <si>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</si>
  <si>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</si>
  <si>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</si>
  <si>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</si>
  <si>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</si>
  <si>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</si>
  <si>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</si>
  <si>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</si>
  <si>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</si>
  <si>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</si>
  <si>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</si>
  <si>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</si>
  <si>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</si>
  <si>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</si>
  <si>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</si>
  <si>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</si>
  <si>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</si>
  <si>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</si>
  <si>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</si>
  <si>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</si>
  <si>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</si>
  <si>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</si>
  <si>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</si>
  <si>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</si>
  <si>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</si>
  <si>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</si>
  <si>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</si>
  <si>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</si>
  <si>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</si>
  <si>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</si>
  <si>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</si>
  <si>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</si>
  <si>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</si>
  <si>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</si>
  <si>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</si>
  <si>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</si>
  <si>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</si>
  <si>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</si>
  <si>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</si>
  <si>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</si>
  <si>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</si>
  <si>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</si>
  <si>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</si>
  <si>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</si>
  <si>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</si>
  <si>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</si>
  <si>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</si>
  <si>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</si>
  <si>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</si>
  <si>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</si>
  <si>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</si>
  <si>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</si>
  <si>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</si>
  <si>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</si>
  <si>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</si>
  <si>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</si>
  <si>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</si>
  <si>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</si>
  <si>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</si>
  <si>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</si>
  <si>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</si>
  <si>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</si>
  <si>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</si>
  <si>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</si>
  <si>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</si>
  <si>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</si>
  <si>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</si>
  <si>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</si>
  <si>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</si>
  <si>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</si>
  <si>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</si>
  <si>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</si>
  <si>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</si>
  <si>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</si>
  <si>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</si>
  <si>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</si>
  <si>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</si>
  <si>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</si>
  <si>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</si>
  <si>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</si>
  <si>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</si>
  <si>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</si>
  <si>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</si>
  <si>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</si>
  <si>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</si>
  <si>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</si>
  <si>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</si>
  <si>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</si>
  <si>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</si>
  <si>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</si>
  <si>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</si>
  <si>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</si>
  <si>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</si>
  <si>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</si>
  <si>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</si>
  <si>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</si>
  <si>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</si>
  <si>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</si>
  <si>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</si>
  <si>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</si>
  <si>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</si>
  <si>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</si>
  <si>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</si>
  <si>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</si>
  <si>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</si>
  <si>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</si>
  <si>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</si>
  <si>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</si>
  <si>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</si>
  <si>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</si>
  <si>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</si>
  <si>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</si>
  <si>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</si>
  <si>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</si>
  <si>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</si>
  <si>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</si>
  <si>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</si>
  <si>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</si>
  <si>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</si>
  <si>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</si>
  <si>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</si>
  <si>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</si>
  <si>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</si>
  <si>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</si>
  <si>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</si>
  <si>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</si>
  <si>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</si>
  <si>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</si>
  <si>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</si>
  <si>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</si>
  <si>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</si>
  <si>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</si>
  <si>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</si>
  <si>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</si>
  <si>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</si>
  <si>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</si>
  <si>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</si>
  <si>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</si>
  <si>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</si>
  <si>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</si>
  <si>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</si>
  <si>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</si>
  <si>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</si>
  <si>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</si>
  <si>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</si>
  <si>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</si>
  <si>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</si>
  <si>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</si>
  <si>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</si>
  <si>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</si>
  <si>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</si>
  <si>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</si>
  <si>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</si>
  <si>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</si>
  <si>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</si>
  <si>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</si>
  <si>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</si>
  <si>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</si>
  <si>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</si>
  <si>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</si>
  <si>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</si>
  <si>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</si>
  <si>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</si>
  <si>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</si>
  <si>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</si>
  <si>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</si>
  <si>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</si>
  <si>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</si>
  <si>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</si>
  <si>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</si>
  <si>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</si>
  <si>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</si>
  <si>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</si>
  <si>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</si>
  <si>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</si>
  <si>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</si>
  <si>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</si>
  <si>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</si>
  <si>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</si>
  <si>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</si>
  <si>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</si>
  <si>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</si>
  <si>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</si>
  <si>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</si>
  <si>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</si>
  <si>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</si>
  <si>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</si>
  <si>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</si>
  <si>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</si>
  <si>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</si>
  <si>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</si>
  <si>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</si>
  <si>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</si>
  <si>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</si>
  <si>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</si>
  <si>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</si>
  <si>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</si>
  <si>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</si>
  <si>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</si>
  <si>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</si>
  <si>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</si>
  <si>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</si>
  <si>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</si>
  <si>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</si>
  <si>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</si>
  <si>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</si>
  <si>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</si>
  <si>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</si>
  <si>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</si>
  <si>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</si>
  <si>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</si>
  <si>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</si>
  <si>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</si>
  <si>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</si>
  <si>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</si>
  <si>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</si>
  <si>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</si>
  <si>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</si>
  <si>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</si>
  <si>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</si>
  <si>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</si>
  <si>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</si>
  <si>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</si>
  <si>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</si>
  <si>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</si>
  <si>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</si>
  <si>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</si>
  <si>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</si>
  <si>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</si>
  <si>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</si>
  <si>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</si>
  <si>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</si>
  <si>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</si>
  <si>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</si>
  <si>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</si>
  <si>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</si>
  <si>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</si>
  <si>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</si>
  <si>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</si>
  <si>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</si>
  <si>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</si>
  <si>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</si>
  <si>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</si>
  <si>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</si>
  <si>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</si>
  <si>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</si>
  <si>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</si>
  <si>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</si>
  <si>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</si>
  <si>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</si>
  <si>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</si>
  <si>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</si>
  <si>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</si>
  <si>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</si>
  <si>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</si>
  <si>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</si>
  <si>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</si>
  <si>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</si>
  <si>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</si>
  <si>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</si>
  <si>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</si>
  <si>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</si>
  <si>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</si>
  <si>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</si>
  <si>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</si>
  <si>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</si>
  <si>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</si>
  <si>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</si>
  <si>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</si>
  <si>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</si>
  <si>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</si>
  <si>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</si>
  <si>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</si>
  <si>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</si>
  <si>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</si>
  <si>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</si>
  <si>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</si>
  <si>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</si>
  <si>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</si>
  <si>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</si>
  <si>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</si>
  <si>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</si>
  <si>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</si>
  <si>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</si>
  <si>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</si>
  <si>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</si>
  <si>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</si>
  <si>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</si>
  <si>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</si>
  <si>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</si>
  <si>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</si>
  <si>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</si>
  <si>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</si>
  <si>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</si>
  <si>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</si>
  <si>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</si>
  <si>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</si>
  <si>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</si>
  <si>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</si>
  <si>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</si>
  <si>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</si>
  <si>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</si>
  <si>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</si>
  <si>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</si>
  <si>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</si>
  <si>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</si>
  <si>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</si>
  <si>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</si>
  <si>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</si>
  <si>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</si>
  <si>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</si>
  <si>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</si>
  <si>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</si>
  <si>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</si>
  <si>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</si>
  <si>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</si>
  <si>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</si>
  <si>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</si>
  <si>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</si>
  <si>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</si>
  <si>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</si>
  <si>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</si>
  <si>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</si>
  <si>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</si>
  <si>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</si>
  <si>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</si>
  <si>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</si>
  <si>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</si>
  <si>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</si>
  <si>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</si>
  <si>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</si>
  <si>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</si>
  <si>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</si>
  <si>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</si>
  <si>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</si>
  <si>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</si>
  <si>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</si>
  <si>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</si>
  <si>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</si>
  <si>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</si>
  <si>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</si>
  <si>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</si>
  <si>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</si>
  <si>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</si>
  <si>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</si>
  <si>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</si>
  <si>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</si>
  <si>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</si>
  <si>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</si>
  <si>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</si>
  <si>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</si>
  <si>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</si>
  <si>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</si>
  <si>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</si>
  <si>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</si>
  <si>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</si>
  <si>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</si>
  <si>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</si>
  <si>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</si>
  <si>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</si>
  <si>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</si>
  <si>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</si>
  <si>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</si>
  <si>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</si>
  <si>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</si>
  <si>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</si>
  <si>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</si>
  <si>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</si>
  <si>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</si>
  <si>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</si>
  <si>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</si>
  <si>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</si>
  <si>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</si>
  <si>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</si>
  <si>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</si>
  <si>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</si>
  <si>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</si>
  <si>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</si>
  <si>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</si>
  <si>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</si>
  <si>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</si>
  <si>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</si>
  <si>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</si>
  <si>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</si>
  <si>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</si>
  <si>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</si>
  <si>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</si>
  <si>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</si>
  <si>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</si>
  <si>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</si>
  <si>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</si>
  <si>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</si>
  <si>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</si>
  <si>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</si>
  <si>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</si>
  <si>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</si>
  <si>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</si>
  <si>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</si>
  <si>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</si>
  <si>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</si>
  <si>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</si>
  <si>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</si>
  <si>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</si>
  <si>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</si>
  <si>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</si>
  <si>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</si>
  <si>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</si>
  <si>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</si>
  <si>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</si>
  <si>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</si>
  <si>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</si>
  <si>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</si>
  <si>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</si>
  <si>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</si>
  <si>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</si>
  <si>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</si>
  <si>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</si>
  <si>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</si>
  <si>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</si>
  <si>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</si>
  <si>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</si>
  <si>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</si>
  <si>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</si>
  <si>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</si>
  <si>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</si>
  <si>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</si>
  <si>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</si>
  <si>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</si>
  <si>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</si>
  <si>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</si>
  <si>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</si>
  <si>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</si>
  <si>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</si>
  <si>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</si>
  <si>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</si>
  <si>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</si>
  <si>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</si>
  <si>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</si>
  <si>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</si>
  <si>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</si>
  <si>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</si>
  <si>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</si>
  <si>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</si>
  <si>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</si>
  <si>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</si>
  <si>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</si>
  <si>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</si>
  <si>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</si>
  <si>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</si>
  <si>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</si>
  <si>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</si>
  <si>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</si>
  <si>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</si>
  <si>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</si>
  <si>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</si>
  <si>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</si>
  <si>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</si>
  <si>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</si>
  <si>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</si>
  <si>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</si>
  <si>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</si>
  <si>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</si>
  <si>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</si>
  <si>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</si>
  <si>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</si>
  <si>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</si>
  <si>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</si>
  <si>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</si>
  <si>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</si>
  <si>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</si>
  <si>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</si>
  <si>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</si>
  <si>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</si>
  <si>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</si>
  <si>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</si>
  <si>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</si>
  <si>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</si>
  <si>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</si>
  <si>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</si>
  <si>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</si>
  <si>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</si>
  <si>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</si>
  <si>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</si>
  <si>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</si>
  <si>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</si>
  <si>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</si>
  <si>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</si>
  <si>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</si>
  <si>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</si>
  <si>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</si>
  <si>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</si>
  <si>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</si>
  <si>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</si>
  <si>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</si>
  <si>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</si>
  <si>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</si>
  <si>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</si>
  <si>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</si>
  <si>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</si>
  <si>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</si>
  <si>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</si>
  <si>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</si>
  <si>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</si>
  <si>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</si>
  <si>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</si>
  <si>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</si>
  <si>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</si>
  <si>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</si>
  <si>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</si>
  <si>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</si>
  <si>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</si>
  <si>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</si>
  <si>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</si>
  <si>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</si>
  <si>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</si>
  <si>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</si>
  <si>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</si>
  <si>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</si>
  <si>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</si>
  <si>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</si>
  <si>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</si>
  <si>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</si>
  <si>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</si>
  <si>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</si>
  <si>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</si>
  <si>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</si>
  <si>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</si>
  <si>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</si>
  <si>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</si>
  <si>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</si>
  <si>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</si>
  <si>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</si>
  <si>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</si>
  <si>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</si>
  <si>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</si>
  <si>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</si>
  <si>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</si>
  <si>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</si>
  <si>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</si>
  <si>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</si>
  <si>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</si>
  <si>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</si>
  <si>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</si>
  <si>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</si>
  <si>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</si>
  <si>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</si>
  <si>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</si>
  <si>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</si>
  <si>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</si>
  <si>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</si>
  <si>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</si>
  <si>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</si>
  <si>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</si>
  <si>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</si>
  <si>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</si>
  <si>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</si>
  <si>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</si>
  <si>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</si>
  <si>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</si>
  <si>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</si>
  <si>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</si>
  <si>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</si>
  <si>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</si>
  <si>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</si>
  <si>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</si>
  <si>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</si>
  <si>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</si>
  <si>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</si>
  <si>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</si>
  <si>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</si>
  <si>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</si>
  <si>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</si>
  <si>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</si>
  <si>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</si>
  <si>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</si>
  <si>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</si>
  <si>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</si>
  <si>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</si>
  <si>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</si>
  <si>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</si>
  <si>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</si>
  <si>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</si>
  <si>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</si>
  <si>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</si>
  <si>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</si>
  <si>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</si>
  <si>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</si>
  <si>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</si>
  <si>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</si>
  <si>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</si>
  <si>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</si>
  <si>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</si>
  <si>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</si>
  <si>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</si>
  <si>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</si>
  <si>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</si>
  <si>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</si>
  <si>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</si>
  <si>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</si>
  <si>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</si>
  <si>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</si>
  <si>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</si>
  <si>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</si>
  <si>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</si>
  <si>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</si>
  <si>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</si>
  <si>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</si>
  <si>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</si>
  <si>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</si>
  <si>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</si>
  <si>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</si>
  <si>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</si>
  <si>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</si>
  <si>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</si>
  <si>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</si>
  <si>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</si>
  <si>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</si>
  <si>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</si>
  <si>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</si>
  <si>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</si>
  <si>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</si>
  <si>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</si>
  <si>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</si>
  <si>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</si>
  <si>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</si>
  <si>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</si>
  <si>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</si>
  <si>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</si>
  <si>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</si>
  <si>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</si>
  <si>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</si>
  <si>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</si>
  <si>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</si>
  <si>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</si>
  <si>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</si>
  <si>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</si>
  <si>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</si>
  <si>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</si>
  <si>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</si>
  <si>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</si>
  <si>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</si>
  <si>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</si>
  <si>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</si>
  <si>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</si>
  <si>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</si>
  <si>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</si>
  <si>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</si>
  <si>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</si>
  <si>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</si>
  <si>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</si>
  <si>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</si>
  <si>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</si>
  <si>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</si>
  <si>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</si>
  <si>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</si>
  <si>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</si>
  <si>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</si>
  <si>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</si>
  <si>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</si>
  <si>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</si>
  <si>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</si>
  <si>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</si>
  <si>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</si>
  <si>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</si>
  <si>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</si>
  <si>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</si>
  <si>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</si>
  <si>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</si>
  <si>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</si>
  <si>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</si>
  <si>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</si>
  <si>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</si>
  <si>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</si>
  <si>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</si>
  <si>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</si>
  <si>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</si>
  <si>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</si>
  <si>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</si>
  <si>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</si>
  <si>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</si>
  <si>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</si>
  <si>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</si>
  <si>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</si>
  <si>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</si>
  <si>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</si>
  <si>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</si>
  <si>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</si>
  <si>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</si>
  <si>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</si>
  <si>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</si>
  <si>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</si>
  <si>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</si>
  <si>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</si>
  <si>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</si>
  <si>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</si>
  <si>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</si>
  <si>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</si>
  <si>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</si>
  <si>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</si>
  <si>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</si>
  <si>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</si>
  <si>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</si>
  <si>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</si>
  <si>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</si>
  <si>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</si>
  <si>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</si>
  <si>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</si>
  <si>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</si>
  <si>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</si>
  <si>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</si>
  <si>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</si>
  <si>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</si>
  <si>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</si>
  <si>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</si>
  <si>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</si>
  <si>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</si>
  <si>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</si>
  <si>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</si>
  <si>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</si>
  <si>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</si>
  <si>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</si>
  <si>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</si>
  <si>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</si>
  <si>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</si>
  <si>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</si>
  <si>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</si>
  <si>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</si>
  <si>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</si>
  <si>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</si>
  <si>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</si>
  <si>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</si>
  <si>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</si>
  <si>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</si>
  <si>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</si>
  <si>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</si>
  <si>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</si>
  <si>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</si>
  <si>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</si>
  <si>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</si>
  <si>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</si>
  <si>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</si>
  <si>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</si>
  <si>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</si>
  <si>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</si>
  <si>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</si>
  <si>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</si>
  <si>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</si>
  <si>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</si>
  <si>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</si>
  <si>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</si>
  <si>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</si>
  <si>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</si>
  <si>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</si>
  <si>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</si>
  <si>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</si>
  <si>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</si>
  <si>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</si>
  <si>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</si>
  <si>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</si>
  <si>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</si>
  <si>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</si>
  <si>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</si>
  <si>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</si>
  <si>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</si>
  <si>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</si>
  <si>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</si>
  <si>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</si>
  <si>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</si>
  <si>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</si>
  <si>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</si>
  <si>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</si>
  <si>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</si>
  <si>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</si>
  <si>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</si>
  <si>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</si>
  <si>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</si>
  <si>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</si>
  <si>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</si>
  <si>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</si>
  <si>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</si>
  <si>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</si>
  <si>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</si>
  <si>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</si>
  <si>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</si>
  <si>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</si>
  <si>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</si>
  <si>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</si>
  <si>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</si>
  <si>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</si>
  <si>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</si>
  <si>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</si>
  <si>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</si>
  <si>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</si>
  <si>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</si>
  <si>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</si>
  <si>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</si>
  <si>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</si>
  <si>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</si>
  <si>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</si>
  <si>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</si>
  <si>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</si>
  <si>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</si>
  <si>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</si>
  <si>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</si>
  <si>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</si>
  <si>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</si>
  <si>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</si>
  <si>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</si>
  <si>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</si>
  <si>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</si>
  <si>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</si>
  <si>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</si>
  <si>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</si>
  <si>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</si>
  <si>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</si>
  <si>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</si>
  <si>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</si>
  <si>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</si>
  <si>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</si>
  <si>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</si>
  <si>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</si>
  <si>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</si>
  <si>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</si>
  <si>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</si>
  <si>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</si>
  <si>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</si>
  <si>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</si>
  <si>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</si>
  <si>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</si>
  <si>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</si>
  <si>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</si>
  <si>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</si>
  <si>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</si>
  <si>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</si>
  <si>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</si>
  <si>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</si>
  <si>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</si>
  <si>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</si>
  <si>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</si>
  <si>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</si>
  <si>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</si>
  <si>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</si>
  <si>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</si>
  <si>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</si>
  <si>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</si>
  <si>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</si>
  <si>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</si>
  <si>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</si>
  <si>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</si>
  <si>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</si>
  <si>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</si>
  <si>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</si>
  <si>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</si>
  <si>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</si>
  <si>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</si>
  <si>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</si>
  <si>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</si>
  <si>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</si>
  <si>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</si>
  <si>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</si>
  <si>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</si>
  <si>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</si>
  <si>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</si>
  <si>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</si>
  <si>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</si>
  <si>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</si>
  <si>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</si>
  <si>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</si>
  <si>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</si>
  <si>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</si>
  <si>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</si>
  <si>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</si>
  <si>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</si>
  <si>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</si>
  <si>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</si>
  <si>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</si>
  <si>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</si>
  <si>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</si>
  <si>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</si>
  <si>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</si>
  <si>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</si>
  <si>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</si>
  <si>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</si>
  <si>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</si>
  <si>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</si>
  <si>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</si>
  <si>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</si>
  <si>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</si>
  <si>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</si>
  <si>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</si>
  <si>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</si>
  <si>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</si>
  <si>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</si>
  <si>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</si>
  <si>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</si>
  <si>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</si>
  <si>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</si>
  <si>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</si>
  <si>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</si>
  <si>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</si>
  <si>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</si>
  <si>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</si>
  <si>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</si>
  <si>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</si>
  <si>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</si>
  <si>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</si>
  <si>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</si>
  <si>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</si>
  <si>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</si>
  <si>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</si>
  <si>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</si>
  <si>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</si>
  <si>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</si>
  <si>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</si>
  <si>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</si>
  <si>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</si>
  <si>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</si>
  <si>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</si>
  <si>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</si>
  <si>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</si>
  <si>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</si>
  <si>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</si>
  <si>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</si>
  <si>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</si>
  <si>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</si>
  <si>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</si>
  <si>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</si>
  <si>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</si>
  <si>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</si>
  <si>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</si>
  <si>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</si>
  <si>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</si>
  <si>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</si>
  <si>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</si>
  <si>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</si>
  <si>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</si>
  <si>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</si>
  <si>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</si>
  <si>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</si>
  <si>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</si>
  <si>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</si>
  <si>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</si>
  <si>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</si>
  <si>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</si>
  <si>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</si>
  <si>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</si>
  <si>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</si>
  <si>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</si>
  <si>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</si>
  <si>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</si>
  <si>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</si>
  <si>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</si>
  <si>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</si>
  <si>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</si>
  <si>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</si>
  <si>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</si>
  <si>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</si>
  <si>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</si>
  <si>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</si>
  <si>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</si>
  <si>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</si>
  <si>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</si>
  <si>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</si>
  <si>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</si>
  <si>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</si>
  <si>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</si>
  <si>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</si>
  <si>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</si>
  <si>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</si>
  <si>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</si>
  <si>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</si>
  <si>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</si>
  <si>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</si>
  <si>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</si>
  <si>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</si>
  <si>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</si>
  <si>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</si>
  <si>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</si>
  <si>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</si>
  <si>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</si>
  <si>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</si>
  <si>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</si>
  <si>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</si>
  <si>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</si>
  <si>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</si>
  <si>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</si>
  <si>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</si>
  <si>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</si>
  <si>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</si>
  <si>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</si>
  <si>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</si>
  <si>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</si>
  <si>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</si>
  <si>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</si>
  <si>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</si>
  <si>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</si>
  <si>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</si>
  <si>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</si>
  <si>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</si>
  <si>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</si>
  <si>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</si>
  <si>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</si>
  <si>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</si>
  <si>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</si>
  <si>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</si>
  <si>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</si>
  <si>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</si>
  <si>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</si>
  <si>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</si>
  <si>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</si>
  <si>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</si>
  <si>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</si>
  <si>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</si>
  <si>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</si>
  <si>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</si>
  <si>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</si>
  <si>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</si>
  <si>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</si>
  <si>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</si>
  <si>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</si>
  <si>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</si>
  <si>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</si>
  <si>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</si>
  <si>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</si>
  <si>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</si>
  <si>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</si>
  <si>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</si>
  <si>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</si>
  <si>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</si>
  <si>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</si>
  <si>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</si>
  <si>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</si>
  <si>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</si>
  <si>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</si>
  <si>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</si>
  <si>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</si>
  <si>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</si>
  <si>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</si>
  <si>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</si>
  <si>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</si>
  <si>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</si>
  <si>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</si>
  <si>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</si>
  <si>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</si>
  <si>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</si>
  <si>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</si>
  <si>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</si>
  <si>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</si>
  <si>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</si>
  <si>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</si>
  <si>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</si>
  <si>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</si>
  <si>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</si>
  <si>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</si>
  <si>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</si>
  <si>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</si>
  <si>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</si>
  <si>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</si>
  <si>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</si>
  <si>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</si>
  <si>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</si>
  <si>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</si>
  <si>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</si>
  <si>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</si>
  <si>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</si>
  <si>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</si>
  <si>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</si>
  <si>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</si>
  <si>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</si>
  <si>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</si>
  <si>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</si>
  <si>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</si>
  <si>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</si>
  <si>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</si>
  <si>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</si>
  <si>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</si>
  <si>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</si>
  <si>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</si>
  <si>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</si>
  <si>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</si>
  <si>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</si>
  <si>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</si>
  <si>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</si>
  <si>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</si>
  <si>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</si>
  <si>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</si>
  <si>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</si>
  <si>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</si>
  <si>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</si>
  <si>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</si>
  <si>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</si>
  <si>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</si>
  <si>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</si>
  <si>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</si>
  <si>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</si>
  <si>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</si>
  <si>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</si>
  <si>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</si>
  <si>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</si>
  <si>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</si>
  <si>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</si>
  <si>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</si>
  <si>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</si>
  <si>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</si>
  <si>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</si>
  <si>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</si>
  <si>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</si>
  <si>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</si>
  <si>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</si>
  <si>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</si>
  <si>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</si>
  <si>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</si>
  <si>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</si>
  <si>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</si>
  <si>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</si>
  <si>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</si>
  <si>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</si>
  <si>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</si>
  <si>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</si>
  <si>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</si>
  <si>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</si>
  <si>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</si>
  <si>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</si>
  <si>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</si>
  <si>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</si>
  <si>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</si>
  <si>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</si>
  <si>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</si>
  <si>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</si>
  <si>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</si>
  <si>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</si>
  <si>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</si>
  <si>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</si>
  <si>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</si>
  <si>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</si>
  <si>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</si>
  <si>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</si>
  <si>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</si>
  <si>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</si>
  <si>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</si>
  <si>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</si>
  <si>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</si>
  <si>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</si>
  <si>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</si>
  <si>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</si>
  <si>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</si>
  <si>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</si>
  <si>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</si>
  <si>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</si>
  <si>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</si>
  <si>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</si>
  <si>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</si>
  <si>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</si>
  <si>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</si>
  <si>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</si>
  <si>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</si>
  <si>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</si>
  <si>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</si>
  <si>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</si>
  <si>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</si>
  <si>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</si>
  <si>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</si>
  <si>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</si>
  <si>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</si>
  <si>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</si>
  <si>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</si>
  <si>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</si>
  <si>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</si>
  <si>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</si>
  <si>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</si>
  <si>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</si>
  <si>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</si>
  <si>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</si>
  <si>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</si>
  <si>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</si>
  <si>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</si>
  <si>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</si>
  <si>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</si>
  <si>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</si>
  <si>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</si>
  <si>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</si>
  <si>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</si>
  <si>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</si>
  <si>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</si>
  <si>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</si>
  <si>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</si>
  <si>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</si>
  <si>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</si>
  <si>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</si>
  <si>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</si>
  <si>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</si>
  <si>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</si>
  <si>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</si>
  <si>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</si>
  <si>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</si>
  <si>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</si>
  <si>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</si>
  <si>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</si>
  <si>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</si>
  <si>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</si>
  <si>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</si>
  <si>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</si>
  <si>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</si>
  <si>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</si>
  <si>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</si>
  <si>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</si>
  <si>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</si>
  <si>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</si>
  <si>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</si>
  <si>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</si>
  <si>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</si>
  <si>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</si>
  <si>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</si>
  <si>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</si>
  <si>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</si>
  <si>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</si>
  <si>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</si>
  <si>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</si>
  <si>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</si>
  <si>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</si>
  <si>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</si>
  <si>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</si>
  <si>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</si>
  <si>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</si>
  <si>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</si>
  <si>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</si>
  <si>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</si>
  <si>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</si>
  <si>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</si>
  <si>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</si>
  <si>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</si>
  <si>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</si>
  <si>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</si>
  <si>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</si>
  <si>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</si>
  <si>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</si>
  <si>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</si>
  <si>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</si>
  <si>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</si>
  <si>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</si>
  <si>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</si>
  <si>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</si>
  <si>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</si>
  <si>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</si>
  <si>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</si>
  <si>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</si>
  <si>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</si>
  <si>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</si>
  <si>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</si>
  <si>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</si>
  <si>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</si>
  <si>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</si>
  <si>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</si>
  <si>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</si>
  <si>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</si>
  <si>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</si>
  <si>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</si>
  <si>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</si>
  <si>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</si>
  <si>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</si>
  <si>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</si>
  <si>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</si>
  <si>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</si>
  <si>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</si>
  <si>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</si>
  <si>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</si>
  <si>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</si>
  <si>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</si>
  <si>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</si>
  <si>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</si>
  <si>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</si>
  <si>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</si>
  <si>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</si>
  <si>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</si>
  <si>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</si>
  <si>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</si>
  <si>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</si>
  <si>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</si>
  <si>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</si>
  <si>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</si>
  <si>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</si>
  <si>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</si>
  <si>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</si>
  <si>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</si>
  <si>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</si>
  <si>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</si>
  <si>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</si>
  <si>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</si>
  <si>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</si>
  <si>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</si>
  <si>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</si>
  <si>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</si>
  <si>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</si>
  <si>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</si>
  <si>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</si>
  <si>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</si>
  <si>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</si>
  <si>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</si>
  <si>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</si>
  <si>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</si>
  <si>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</si>
  <si>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</si>
  <si>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</si>
  <si>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</si>
  <si>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</si>
  <si>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</si>
  <si>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</si>
  <si>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</si>
  <si>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</si>
  <si>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</si>
  <si>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</si>
  <si>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</si>
  <si>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</si>
  <si>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</si>
  <si>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</si>
  <si>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</si>
  <si>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</si>
  <si>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</si>
  <si>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</si>
  <si>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</si>
  <si>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</si>
  <si>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</si>
  <si>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</si>
  <si>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</si>
  <si>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</si>
  <si>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</si>
  <si>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</si>
  <si>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</si>
  <si>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</si>
  <si>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</si>
  <si>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</si>
  <si>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</si>
  <si>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</si>
  <si>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</si>
  <si>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</si>
  <si>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</si>
  <si>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</si>
  <si>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</si>
  <si>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</si>
  <si>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</si>
  <si>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</si>
  <si>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</si>
  <si>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</si>
  <si>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</si>
  <si>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</si>
  <si>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</si>
  <si>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</si>
  <si>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</si>
  <si>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</si>
  <si>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</si>
  <si>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</si>
  <si>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</si>
  <si>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</si>
  <si>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</si>
  <si>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</si>
  <si>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</si>
  <si>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</si>
  <si>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</si>
  <si>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</si>
  <si>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</si>
  <si>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</si>
  <si>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</si>
  <si>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</si>
  <si>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</si>
  <si>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</si>
  <si>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</si>
  <si>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</si>
  <si>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</si>
  <si>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</si>
  <si>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</si>
  <si>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</si>
  <si>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</si>
  <si>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</si>
  <si>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</si>
  <si>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</si>
  <si>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</si>
  <si>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</si>
  <si>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</si>
  <si>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</si>
  <si>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</si>
  <si>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</si>
  <si>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</si>
  <si>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</si>
  <si>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</si>
  <si>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</si>
  <si>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</si>
  <si>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</si>
  <si>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</si>
  <si>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</si>
  <si>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</si>
  <si>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</si>
  <si>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</si>
  <si>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</si>
  <si>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</si>
  <si>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</si>
  <si>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</si>
  <si>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</si>
  <si>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</si>
  <si>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</si>
  <si>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</si>
  <si>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</si>
  <si>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</si>
  <si>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</si>
  <si>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</si>
  <si>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</si>
  <si>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</si>
  <si>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</si>
  <si>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</si>
  <si>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</si>
  <si>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</si>
  <si>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</si>
  <si>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</si>
  <si>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</si>
  <si>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</si>
  <si>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</si>
  <si>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</si>
  <si>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</si>
  <si>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</si>
  <si>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</si>
  <si>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</si>
  <si>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</si>
  <si>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</si>
  <si>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</si>
  <si>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</si>
  <si>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</si>
  <si>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</si>
  <si>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</si>
  <si>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</si>
  <si>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</si>
  <si>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</si>
  <si>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</si>
  <si>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</si>
  <si>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</si>
  <si>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</si>
  <si>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</si>
  <si>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</si>
  <si>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</si>
  <si>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</si>
  <si>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</si>
  <si>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</si>
  <si>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</si>
  <si>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</si>
  <si>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</si>
  <si>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</si>
  <si>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</si>
  <si>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</si>
  <si>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</si>
  <si>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</si>
  <si>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</si>
  <si>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</si>
  <si>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</si>
  <si>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</si>
  <si>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</si>
  <si>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</si>
  <si>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</si>
  <si>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</si>
  <si>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</si>
  <si>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</si>
  <si>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</si>
  <si>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</si>
  <si>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</si>
  <si>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</si>
  <si>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</si>
  <si>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</si>
  <si>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</si>
  <si>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</si>
  <si>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</si>
  <si>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</si>
  <si>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</si>
  <si>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</si>
  <si>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</si>
  <si>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</si>
  <si>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</si>
  <si>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</si>
  <si>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</si>
  <si>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</si>
  <si>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</si>
  <si>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</si>
  <si>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</si>
  <si>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</si>
  <si>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</si>
  <si>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</si>
  <si>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</si>
  <si>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</si>
  <si>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</si>
  <si>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</si>
  <si>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</si>
  <si>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</si>
  <si>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</si>
  <si>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</si>
  <si>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</si>
  <si>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</si>
  <si>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</si>
  <si>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</si>
  <si>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</si>
  <si>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</si>
  <si>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</si>
  <si>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</si>
  <si>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</si>
  <si>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</si>
  <si>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</si>
  <si>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</si>
  <si>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</si>
  <si>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</si>
  <si>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</si>
  <si>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</si>
  <si>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</si>
  <si>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</si>
  <si>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</si>
  <si>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</si>
  <si>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</si>
  <si>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</si>
  <si>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</si>
  <si>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</si>
  <si>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</si>
  <si>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</si>
  <si>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</si>
  <si>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</si>
  <si>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</si>
  <si>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</si>
  <si>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</si>
  <si>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</si>
  <si>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</si>
  <si>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</si>
  <si>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</si>
  <si>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</si>
  <si>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</si>
  <si>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</si>
  <si>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</si>
  <si>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</si>
  <si>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</si>
  <si>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</si>
  <si>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</si>
  <si>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</si>
  <si>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</si>
  <si>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</si>
  <si>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</si>
  <si>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</si>
  <si>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</si>
  <si>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</si>
  <si>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</si>
  <si>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</si>
  <si>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</si>
  <si>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</si>
  <si>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</si>
  <si>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</si>
  <si>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</si>
  <si>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</si>
  <si>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</si>
  <si>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</si>
  <si>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</si>
  <si>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</si>
  <si>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</si>
  <si>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</si>
  <si>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</si>
  <si>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</si>
  <si>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</si>
  <si>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</si>
  <si>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</si>
  <si>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</si>
  <si>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</si>
  <si>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</si>
  <si>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</si>
  <si>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</si>
  <si>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</si>
  <si>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</si>
  <si>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</si>
  <si>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</si>
  <si>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</si>
  <si>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</si>
  <si>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</si>
  <si>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</si>
  <si>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</si>
  <si>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</si>
  <si>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</si>
  <si>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</si>
  <si>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</si>
  <si>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</si>
  <si>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</si>
  <si>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</si>
  <si>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</si>
  <si>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</si>
  <si>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</si>
  <si>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</si>
  <si>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</si>
  <si>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</si>
  <si>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</si>
  <si>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</si>
  <si>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</si>
  <si>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</si>
  <si>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</si>
  <si>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</si>
  <si>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</si>
  <si>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</si>
  <si>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</si>
  <si>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</si>
  <si>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</si>
  <si>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</si>
  <si>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</si>
  <si>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</si>
  <si>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</si>
  <si>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</si>
  <si>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</si>
  <si>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</si>
  <si>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</si>
  <si>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</si>
  <si>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</si>
  <si>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</si>
  <si>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</si>
  <si>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</si>
  <si>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</si>
  <si>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</si>
  <si>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</si>
  <si>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</si>
  <si>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</si>
  <si>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</si>
  <si>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</si>
  <si>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</si>
  <si>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</si>
  <si>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</si>
  <si>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</si>
  <si>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</si>
  <si>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</si>
  <si>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</si>
  <si>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</si>
  <si>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</si>
  <si>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</si>
  <si>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</si>
  <si>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</si>
  <si>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</si>
  <si>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</si>
  <si>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</si>
  <si>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</si>
  <si>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</si>
  <si>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</si>
  <si>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</si>
  <si>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</si>
  <si>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</si>
  <si>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</si>
  <si>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</si>
  <si>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</si>
  <si>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</si>
  <si>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</si>
  <si>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</si>
  <si>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</si>
  <si>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</si>
  <si>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</si>
  <si>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</si>
  <si>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</si>
  <si>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</si>
  <si>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</si>
  <si>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</si>
  <si>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</si>
  <si>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</si>
  <si>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</si>
  <si>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</si>
  <si>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</si>
  <si>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</si>
  <si>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</si>
  <si>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</si>
  <si>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</si>
  <si>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</si>
  <si>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</si>
  <si>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</si>
  <si>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</si>
  <si>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</si>
  <si>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</si>
  <si>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</si>
  <si>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</si>
  <si>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</si>
  <si>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</si>
  <si>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</si>
  <si>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</si>
  <si>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</si>
  <si>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</si>
  <si>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</si>
  <si>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</si>
  <si>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</si>
  <si>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</si>
  <si>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</si>
  <si>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</si>
  <si>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</si>
  <si>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</si>
  <si>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</si>
  <si>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</si>
  <si>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</si>
  <si>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</si>
  <si>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</si>
  <si>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</si>
  <si>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</si>
  <si>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</si>
  <si>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</si>
  <si>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</si>
  <si>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</si>
  <si>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</si>
  <si>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</si>
  <si>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</si>
  <si>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</si>
  <si>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</si>
  <si>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</si>
  <si>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</si>
  <si>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</si>
  <si>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</si>
  <si>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</si>
  <si>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</si>
  <si>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</si>
  <si>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</si>
  <si>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</si>
  <si>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</si>
  <si>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</si>
  <si>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</si>
  <si>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</si>
  <si>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</si>
  <si>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</si>
  <si>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</si>
  <si>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</si>
  <si>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</si>
  <si>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</si>
  <si>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</si>
  <si>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</si>
  <si>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</si>
  <si>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</si>
  <si>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</si>
  <si>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</si>
  <si>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</si>
  <si>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</si>
  <si>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</si>
  <si>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</si>
  <si>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</si>
  <si>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</si>
  <si>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</si>
  <si>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</si>
  <si>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</si>
  <si>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</si>
  <si>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</si>
  <si>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</si>
  <si>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</si>
  <si>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</si>
  <si>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</si>
  <si>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</si>
  <si>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</si>
  <si>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</si>
  <si>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</si>
  <si>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</si>
  <si>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</si>
  <si>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</si>
  <si>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</si>
  <si>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</si>
  <si>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</si>
  <si>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</si>
  <si>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</si>
  <si>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</si>
  <si>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</si>
  <si>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</si>
  <si>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</si>
  <si>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</si>
  <si>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</si>
  <si>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</si>
  <si>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</si>
  <si>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</si>
  <si>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</si>
  <si>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</si>
  <si>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</si>
  <si>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</si>
  <si>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</si>
  <si>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</si>
  <si>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</si>
  <si>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</si>
  <si>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</si>
  <si>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</si>
  <si>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</si>
  <si>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</si>
  <si>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</si>
  <si>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</si>
  <si>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</si>
  <si>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</si>
  <si>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</si>
  <si>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</si>
  <si>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</si>
  <si>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</si>
  <si>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</si>
  <si>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</si>
  <si>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</si>
  <si>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</si>
  <si>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</si>
  <si>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</si>
  <si>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</si>
  <si>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</si>
  <si>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</si>
  <si>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</si>
  <si>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</si>
  <si>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</si>
  <si>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</si>
  <si>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</si>
  <si>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</si>
  <si>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</si>
  <si>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</si>
  <si>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</si>
  <si>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</si>
  <si>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</si>
  <si>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</si>
  <si>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</si>
  <si>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</si>
  <si>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</si>
  <si>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</si>
  <si>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</si>
  <si>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</si>
  <si>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</si>
  <si>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</si>
  <si>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</si>
  <si>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</si>
  <si>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</si>
  <si>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</si>
  <si>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</si>
  <si>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</si>
  <si>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</si>
  <si>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</si>
  <si>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</si>
  <si>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</si>
  <si>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</si>
  <si>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</si>
  <si>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</si>
  <si>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</si>
  <si>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</si>
  <si>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</si>
  <si>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</si>
  <si>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</si>
  <si>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</si>
  <si>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</si>
  <si>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</si>
  <si>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</si>
  <si>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</si>
  <si>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</si>
  <si>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</si>
  <si>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</si>
  <si>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</si>
  <si>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</si>
  <si>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</si>
  <si>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</si>
  <si>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</si>
  <si>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</si>
  <si>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</si>
  <si>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</si>
  <si>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</si>
  <si>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</si>
  <si>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</si>
  <si>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</si>
  <si>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</si>
  <si>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</si>
  <si>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</si>
  <si>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</si>
  <si>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</si>
  <si>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</si>
  <si>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</si>
  <si>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</si>
  <si>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</si>
  <si>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</si>
  <si>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</si>
  <si>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</si>
  <si>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</si>
  <si>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</si>
  <si>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</si>
  <si>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</si>
  <si>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</si>
  <si>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</si>
  <si>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</si>
  <si>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</si>
  <si>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</si>
  <si>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</si>
  <si>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</si>
  <si>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</si>
  <si>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</si>
  <si>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</si>
  <si>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</si>
  <si>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</si>
  <si>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</si>
  <si>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</si>
  <si>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</si>
  <si>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</si>
  <si>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</si>
  <si>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</si>
  <si>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</si>
  <si>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</si>
  <si>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</si>
  <si>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</si>
  <si>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</si>
  <si>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</si>
  <si>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</si>
  <si>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</si>
  <si>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</si>
  <si>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</si>
  <si>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</si>
  <si>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</si>
  <si>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</si>
  <si>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</si>
  <si>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</si>
  <si>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</si>
  <si>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</si>
  <si>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</si>
  <si>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</si>
  <si>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</si>
  <si>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</si>
  <si>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</si>
  <si>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</si>
  <si>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</si>
  <si>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</si>
  <si>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</si>
  <si>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</si>
  <si>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</si>
  <si>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</si>
  <si>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</si>
  <si>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</si>
  <si>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</si>
  <si>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</si>
  <si>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</si>
  <si>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</si>
  <si>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</si>
  <si>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</si>
  <si>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</si>
  <si>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</si>
  <si>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</si>
  <si>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</si>
  <si>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</si>
  <si>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</si>
  <si>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</si>
  <si>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</si>
  <si>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</si>
  <si>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</si>
  <si>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</si>
  <si>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</si>
  <si>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</si>
  <si>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</si>
  <si>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</si>
  <si>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</si>
  <si>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</si>
  <si>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</si>
  <si>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</si>
  <si>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</si>
  <si>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</si>
  <si>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</si>
  <si>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</si>
  <si>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</si>
  <si>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</si>
  <si>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</si>
  <si>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</si>
  <si>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</si>
  <si>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</si>
  <si>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</si>
  <si>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</si>
  <si>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</si>
  <si>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</si>
  <si>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</si>
  <si>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</si>
  <si>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</si>
  <si>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</si>
  <si>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</si>
  <si>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</si>
  <si>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</si>
  <si>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</si>
  <si>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</si>
  <si>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</si>
  <si>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</si>
  <si>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</si>
  <si>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</si>
  <si>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</si>
  <si>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</si>
  <si>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</si>
  <si>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</si>
  <si>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</si>
  <si>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</si>
  <si>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</si>
  <si>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</si>
  <si>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</si>
  <si>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</si>
  <si>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</si>
  <si>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</si>
  <si>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</si>
  <si>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</si>
  <si>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</si>
  <si>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</si>
  <si>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</si>
  <si>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</si>
  <si>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</si>
  <si>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</si>
  <si>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</si>
  <si>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</si>
  <si>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</si>
  <si>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</si>
  <si>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</si>
  <si>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</si>
  <si>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</si>
  <si>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</si>
  <si>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</si>
  <si>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</si>
  <si>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</si>
  <si>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</si>
  <si>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</si>
  <si>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</si>
  <si>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</si>
  <si>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</si>
  <si>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</si>
  <si>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</si>
  <si>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</si>
  <si>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</si>
  <si>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</si>
  <si>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</si>
  <si>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</si>
  <si>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</si>
  <si>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</si>
  <si>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</si>
  <si>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</si>
  <si>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</si>
  <si>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</si>
  <si>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</si>
  <si>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</si>
  <si>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</si>
  <si>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</si>
  <si>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</si>
  <si>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</si>
  <si>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</si>
  <si>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</si>
  <si>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</si>
  <si>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</si>
  <si>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</si>
  <si>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</si>
  <si>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</si>
  <si>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</si>
  <si>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</si>
  <si>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</si>
  <si>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</si>
  <si>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</si>
  <si>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</si>
  <si>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</si>
  <si>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</si>
  <si>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</si>
  <si>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</si>
  <si>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</si>
  <si>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</si>
  <si>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</si>
  <si>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</si>
  <si>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</si>
  <si>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</si>
  <si>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</si>
  <si>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</si>
  <si>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</si>
  <si>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</si>
  <si>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</si>
  <si>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</si>
  <si>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</si>
  <si>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</si>
  <si>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</si>
  <si>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</si>
  <si>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</si>
  <si>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</si>
  <si>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</si>
  <si>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</si>
  <si>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</si>
  <si>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</si>
  <si>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</si>
  <si>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</si>
  <si>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</si>
  <si>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</si>
  <si>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</si>
  <si>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</si>
  <si>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</si>
  <si>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</si>
  <si>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</si>
  <si>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</si>
  <si>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</si>
  <si>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</si>
  <si>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</si>
  <si>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</si>
  <si>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</si>
  <si>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</si>
  <si>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</si>
  <si>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</si>
  <si>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</si>
  <si>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</si>
  <si>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</si>
  <si>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</si>
  <si>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</si>
  <si>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</si>
  <si>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</si>
  <si>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</si>
  <si>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</si>
  <si>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</si>
  <si>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</si>
  <si>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</si>
  <si>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</si>
  <si>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</si>
  <si>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</si>
  <si>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</si>
  <si>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</si>
  <si>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</si>
  <si>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</si>
  <si>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</si>
  <si>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</si>
  <si>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</si>
  <si>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</si>
  <si>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</si>
  <si>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</si>
  <si>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</si>
  <si>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</si>
  <si>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</si>
  <si>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</si>
  <si>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</si>
  <si>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</si>
  <si>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</si>
  <si>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</si>
  <si>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</si>
  <si>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</si>
  <si>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</si>
  <si>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</si>
  <si>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</si>
  <si>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</si>
  <si>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</si>
  <si>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</si>
  <si>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</si>
  <si>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</si>
  <si>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</si>
  <si>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</si>
  <si>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</si>
  <si>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</si>
  <si>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</si>
  <si>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</si>
  <si>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</si>
  <si>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</si>
  <si>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</si>
  <si>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</si>
  <si>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</si>
  <si>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</si>
  <si>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</si>
  <si>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</si>
  <si>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</si>
  <si>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</si>
  <si>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</si>
  <si>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</si>
  <si>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</si>
  <si>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</si>
  <si>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</si>
  <si>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</si>
  <si>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</si>
  <si>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</si>
  <si>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</si>
  <si>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</si>
  <si>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</si>
  <si>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</si>
  <si>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</si>
  <si>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</si>
  <si>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</si>
  <si>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</si>
  <si>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</si>
  <si>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</si>
  <si>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</si>
  <si>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</si>
  <si>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</si>
  <si>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</si>
  <si>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</si>
  <si>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</si>
  <si>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</si>
  <si>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</si>
  <si>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</si>
  <si>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</si>
  <si>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</si>
  <si>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</si>
  <si>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</si>
  <si>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</si>
  <si>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</si>
  <si>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</si>
  <si>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</si>
  <si>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</si>
  <si>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</si>
  <si>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</si>
  <si>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</si>
  <si>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</si>
  <si>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</si>
  <si>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</si>
  <si>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</si>
  <si>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</si>
  <si>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</si>
  <si>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</si>
  <si>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</si>
  <si>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</si>
  <si>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</si>
  <si>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</si>
  <si>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</si>
  <si>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</si>
  <si>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</si>
  <si>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</si>
  <si>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</si>
  <si>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</si>
  <si>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</si>
  <si>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</si>
  <si>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</si>
  <si>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</si>
  <si>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</si>
  <si>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</si>
  <si>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</si>
  <si>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</si>
  <si>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</si>
  <si>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</si>
  <si>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</si>
  <si>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</si>
  <si>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</si>
  <si>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</si>
  <si>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</si>
  <si>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</si>
  <si>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</si>
  <si>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</si>
  <si>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</si>
  <si>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</si>
  <si>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</si>
  <si>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</si>
  <si>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</si>
  <si>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</si>
  <si>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</si>
  <si>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</si>
  <si>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</si>
  <si>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</si>
  <si>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</si>
  <si>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</si>
  <si>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</si>
  <si>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</si>
  <si>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</si>
  <si>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</si>
  <si>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</si>
  <si>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</si>
  <si>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</si>
  <si>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</si>
  <si>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</si>
  <si>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</si>
  <si>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</si>
  <si>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</si>
  <si>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</si>
  <si>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</si>
  <si>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</si>
  <si>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</si>
  <si>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</si>
  <si>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</si>
  <si>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</si>
  <si>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</si>
  <si>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</si>
  <si>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</si>
  <si>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</si>
  <si>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</si>
  <si>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</si>
  <si>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</si>
  <si>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</si>
  <si>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</si>
  <si>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</si>
  <si>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</si>
  <si>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</si>
  <si>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</si>
  <si>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</si>
  <si>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</si>
  <si>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</si>
  <si>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</si>
  <si>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</si>
  <si>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</si>
  <si>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</si>
  <si>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</si>
  <si>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</si>
  <si>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</si>
  <si>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</si>
  <si>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</si>
  <si>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</si>
  <si>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</si>
  <si>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</si>
  <si>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</si>
  <si>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</si>
  <si>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</si>
  <si>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</si>
  <si>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</si>
  <si>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</si>
  <si>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</si>
  <si>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</si>
  <si>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</si>
  <si>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</si>
  <si>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</si>
  <si>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</si>
  <si>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</si>
  <si>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</si>
  <si>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</si>
  <si>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</si>
  <si>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</si>
  <si>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</si>
  <si>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</si>
  <si>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</si>
  <si>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</si>
  <si>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</si>
  <si>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</si>
  <si>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</si>
  <si>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</si>
  <si>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</si>
  <si>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</si>
  <si>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</si>
  <si>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</si>
  <si>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</si>
  <si>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</si>
  <si>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</si>
  <si>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</si>
  <si>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</si>
  <si>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</si>
  <si>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</si>
  <si>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</si>
  <si>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</si>
  <si>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</si>
  <si>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</si>
  <si>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</si>
  <si>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</si>
  <si>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</si>
  <si>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</si>
  <si>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</si>
  <si>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</si>
  <si>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</si>
  <si>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</si>
  <si>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</si>
  <si>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</si>
  <si>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</si>
  <si>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</si>
  <si>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</si>
  <si>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</si>
  <si>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</si>
  <si>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</si>
  <si>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</si>
  <si>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</si>
  <si>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</si>
  <si>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</si>
  <si>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</si>
  <si>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</si>
  <si>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</si>
  <si>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</si>
  <si>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</si>
  <si>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</si>
  <si>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</si>
  <si>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</si>
  <si>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</si>
  <si>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</si>
  <si>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</si>
  <si>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</si>
  <si>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</si>
  <si>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</si>
  <si>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</si>
  <si>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</si>
  <si>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</si>
  <si>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</si>
  <si>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</si>
  <si>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</si>
  <si>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</si>
  <si>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</si>
  <si>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</si>
  <si>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</si>
  <si>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</si>
  <si>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</si>
  <si>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</si>
  <si>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</si>
  <si>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</si>
  <si>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</si>
  <si>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</si>
  <si>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</si>
  <si>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</si>
  <si>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</si>
  <si>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</si>
  <si>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</si>
  <si>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</si>
  <si>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</si>
  <si>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</si>
  <si>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</si>
  <si>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</si>
  <si>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</si>
  <si>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</si>
  <si>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</si>
  <si>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</si>
  <si>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</si>
  <si>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</si>
  <si>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</si>
  <si>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</si>
  <si>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</si>
  <si>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</si>
  <si>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</si>
  <si>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</si>
  <si>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</si>
  <si>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</si>
  <si>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</si>
  <si>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</si>
  <si>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</si>
  <si>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</si>
  <si>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</si>
  <si>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</si>
  <si>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</si>
  <si>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</si>
  <si>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</si>
  <si>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</si>
  <si>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</si>
  <si>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</si>
  <si>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</si>
  <si>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</si>
  <si>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</si>
  <si>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</si>
  <si>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</si>
  <si>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</si>
  <si>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</si>
  <si>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</si>
  <si>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</si>
  <si>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</si>
  <si>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</si>
  <si>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</si>
  <si>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</si>
  <si>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</si>
  <si>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</si>
  <si>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</si>
  <si>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</si>
  <si>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</si>
  <si>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</si>
  <si>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</si>
  <si>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</si>
  <si>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</si>
  <si>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</si>
  <si>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</si>
  <si>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</si>
  <si>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</si>
  <si>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</si>
  <si>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</si>
  <si>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</si>
  <si>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</si>
  <si>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</si>
  <si>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</si>
  <si>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</si>
  <si>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</si>
  <si>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</si>
  <si>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</si>
  <si>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</si>
  <si>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</si>
  <si>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</si>
  <si>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</si>
  <si>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</si>
  <si>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</si>
  <si>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</si>
  <si>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</si>
  <si>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</si>
  <si>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</si>
  <si>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</si>
  <si>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</si>
  <si>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</si>
  <si>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</si>
  <si>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</si>
  <si>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</si>
  <si>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</si>
  <si>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</si>
  <si>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</si>
  <si>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</si>
  <si>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</si>
  <si>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</si>
  <si>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</si>
  <si>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</si>
  <si>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</si>
  <si>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</si>
  <si>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</si>
  <si>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</si>
  <si>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</si>
  <si>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</si>
  <si>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</si>
  <si>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</si>
  <si>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</si>
  <si>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</si>
  <si>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</si>
  <si>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</si>
  <si>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</si>
  <si>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</si>
  <si>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</si>
  <si>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</si>
  <si>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</si>
  <si>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</si>
  <si>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</si>
  <si>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</si>
  <si>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</si>
  <si>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</si>
  <si>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</si>
  <si>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</si>
  <si>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</si>
  <si>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</si>
  <si>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</si>
  <si>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</si>
  <si>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</si>
  <si>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</si>
  <si>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</si>
  <si>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</si>
  <si>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</si>
  <si>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</si>
  <si>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</si>
  <si>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</si>
  <si>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</si>
  <si>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</si>
  <si>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</si>
  <si>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</si>
  <si>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</si>
  <si>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</si>
  <si>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</si>
  <si>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</si>
  <si>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</si>
  <si>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</si>
  <si>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</si>
  <si>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</si>
  <si>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</si>
  <si>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</si>
  <si>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</si>
  <si>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</si>
  <si>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</si>
  <si>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</si>
  <si>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</si>
  <si>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</si>
  <si>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</si>
  <si>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</si>
  <si>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</si>
  <si>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</si>
  <si>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</si>
  <si>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</si>
  <si>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</si>
  <si>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</si>
  <si>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</si>
  <si>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</si>
  <si>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</si>
  <si>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</si>
  <si>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</si>
  <si>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</si>
  <si>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</si>
  <si>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</si>
  <si>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</si>
  <si>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</si>
  <si>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</si>
  <si>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</si>
  <si>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</si>
  <si>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</si>
  <si>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</si>
  <si>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</si>
  <si>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</si>
  <si>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</si>
  <si>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</si>
  <si>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</si>
  <si>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</si>
  <si>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</si>
  <si>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</si>
  <si>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</si>
  <si>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</si>
  <si>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</si>
  <si>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</si>
  <si>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</si>
  <si>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</si>
  <si>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</si>
  <si>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</si>
  <si>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</si>
  <si>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</si>
  <si>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</si>
  <si>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</si>
  <si>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</si>
  <si>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</si>
  <si>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</si>
  <si>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</si>
  <si>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</si>
  <si>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</si>
  <si>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</si>
  <si>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</si>
  <si>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</si>
  <si>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</si>
  <si>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</si>
  <si>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</si>
  <si>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</si>
  <si>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</si>
  <si>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</si>
  <si>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</si>
  <si>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</si>
  <si>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</si>
  <si>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</si>
  <si>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</si>
  <si>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</si>
  <si>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</si>
  <si>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</si>
  <si>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</si>
  <si>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</si>
  <si>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</si>
  <si>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</si>
  <si>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</si>
  <si>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</si>
  <si>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</si>
  <si>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</si>
  <si>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</si>
  <si>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</si>
  <si>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</si>
  <si>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</si>
  <si>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</si>
  <si>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</si>
  <si>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</si>
  <si>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</si>
  <si>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</si>
  <si>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</si>
  <si>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</si>
  <si>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</si>
  <si>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</si>
  <si>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</si>
  <si>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</si>
  <si>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</si>
  <si>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</si>
  <si>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</si>
  <si>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</si>
  <si>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</si>
  <si>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</si>
  <si>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</si>
  <si>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</si>
  <si>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</si>
  <si>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</si>
  <si>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</si>
  <si>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</si>
  <si>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</si>
  <si>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</si>
  <si>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</si>
  <si>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</si>
  <si>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</si>
  <si>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</si>
  <si>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</si>
  <si>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</si>
  <si>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</si>
  <si>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</si>
  <si>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</si>
  <si>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</si>
  <si>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</si>
  <si>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</si>
  <si>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</si>
  <si>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</si>
  <si>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</si>
  <si>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</si>
  <si>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</si>
  <si>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</si>
  <si>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</si>
  <si>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</si>
  <si>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</si>
  <si>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</si>
  <si>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</si>
  <si>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</si>
  <si>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</si>
  <si>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</si>
  <si>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</si>
  <si>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</si>
  <si>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</si>
  <si>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</si>
  <si>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</si>
  <si>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</si>
  <si>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</si>
  <si>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</si>
  <si>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</si>
  <si>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</si>
  <si>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</si>
  <si>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</si>
  <si>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</si>
  <si>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</si>
  <si>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</si>
  <si>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</si>
  <si>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</si>
  <si>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</si>
  <si>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</si>
  <si>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</si>
  <si>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</si>
  <si>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</si>
  <si>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</si>
  <si>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</si>
  <si>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</si>
  <si>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</si>
  <si>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</si>
  <si>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</si>
  <si>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</si>
  <si>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</si>
  <si>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</si>
  <si>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</si>
  <si>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</si>
  <si>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</si>
  <si>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</si>
  <si>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</si>
  <si>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</si>
  <si>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</si>
  <si>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</si>
  <si>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</si>
  <si>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</si>
  <si>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</si>
  <si>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</si>
  <si>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</si>
  <si>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</si>
  <si>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</si>
  <si>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</si>
  <si>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</si>
  <si>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</si>
  <si>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</si>
  <si>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</si>
  <si>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</si>
  <si>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</si>
  <si>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</si>
  <si>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</si>
  <si>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</si>
  <si>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</si>
  <si>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</si>
  <si>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</si>
  <si>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</si>
  <si>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</si>
  <si>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</si>
  <si>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</si>
  <si>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</si>
  <si>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</si>
  <si>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</si>
  <si>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</si>
  <si>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</si>
  <si>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</si>
  <si>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</si>
  <si>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</si>
  <si>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</si>
  <si>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</si>
  <si>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</si>
  <si>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</si>
  <si>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</si>
  <si>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</si>
  <si>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</si>
  <si>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</si>
  <si>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</si>
  <si>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</si>
  <si>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</si>
  <si>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</si>
  <si>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</si>
  <si>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</si>
  <si>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</si>
  <si>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</si>
  <si>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</si>
  <si>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</si>
  <si>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</si>
  <si>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</si>
  <si>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</si>
  <si>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</si>
  <si>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</si>
  <si>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</si>
  <si>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</si>
  <si>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</si>
  <si>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</si>
  <si>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</si>
  <si>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</si>
  <si>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</si>
  <si>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</si>
  <si>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</si>
  <si>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</si>
  <si>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</si>
  <si>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</si>
  <si>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</si>
  <si>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</si>
  <si>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</si>
  <si>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</si>
  <si>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</si>
  <si>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</si>
  <si>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</si>
  <si>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</si>
  <si>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</si>
  <si>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</si>
  <si>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</si>
  <si>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</si>
  <si>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</si>
  <si>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</si>
  <si>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</si>
  <si>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</si>
  <si>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</si>
  <si>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</si>
  <si>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</si>
  <si>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</si>
  <si>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</si>
  <si>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</si>
  <si>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</si>
  <si>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</si>
  <si>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</si>
  <si>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</si>
  <si>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</si>
  <si>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</si>
  <si>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</si>
  <si>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</si>
  <si>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</si>
  <si>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</si>
  <si>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</si>
  <si>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</si>
  <si>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</si>
  <si>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</si>
  <si>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</si>
  <si>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</si>
  <si>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</si>
  <si>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</si>
  <si>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</si>
  <si>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</si>
  <si>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</si>
  <si>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</si>
  <si>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</si>
  <si>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</si>
  <si>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</si>
  <si>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</si>
  <si>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</si>
  <si>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</si>
  <si>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</si>
  <si>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</si>
  <si>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</si>
  <si>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</si>
  <si>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</si>
  <si>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</si>
  <si>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</si>
  <si>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</si>
  <si>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</si>
  <si>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</si>
  <si>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</si>
  <si>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</si>
  <si>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</si>
  <si>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</si>
  <si>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</si>
  <si>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</si>
  <si>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</si>
  <si>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</si>
  <si>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</si>
  <si>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</si>
  <si>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</si>
  <si>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</si>
  <si>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</si>
  <si>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</si>
  <si>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</si>
  <si>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</si>
  <si>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</si>
  <si>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</si>
  <si>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</si>
  <si>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</si>
  <si>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</si>
  <si>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</si>
  <si>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</si>
  <si>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</si>
  <si>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</si>
  <si>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</si>
  <si>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</si>
  <si>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</si>
  <si>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</si>
  <si>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</si>
  <si>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</si>
  <si>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</si>
  <si>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</si>
  <si>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</si>
  <si>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</si>
  <si>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</si>
  <si>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</si>
  <si>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</si>
  <si>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</si>
  <si>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</si>
  <si>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</si>
  <si>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</si>
  <si>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</si>
  <si>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</si>
  <si>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</si>
  <si>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</si>
  <si>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</si>
  <si>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</si>
  <si>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</si>
  <si>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</si>
  <si>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</si>
  <si>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</si>
  <si>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</si>
  <si>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</si>
  <si>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</si>
  <si>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</si>
  <si>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</si>
  <si>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</si>
  <si>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</si>
  <si>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</si>
  <si>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</si>
  <si>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</si>
  <si>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</si>
  <si>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</si>
  <si>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</si>
  <si>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</si>
  <si>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</si>
  <si>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</si>
  <si>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</si>
  <si>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</si>
  <si>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</si>
  <si>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</si>
  <si>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</si>
  <si>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</si>
  <si>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</si>
  <si>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</si>
  <si>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</si>
  <si>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</si>
  <si>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</si>
  <si>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</si>
  <si>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</si>
  <si>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</si>
  <si>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</si>
  <si>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</si>
  <si>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</si>
  <si>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</si>
  <si>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</si>
  <si>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</si>
  <si>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</si>
  <si>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</si>
  <si>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</si>
  <si>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</si>
  <si>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</si>
  <si>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</si>
  <si>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</si>
  <si>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</si>
  <si>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</si>
  <si>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</si>
  <si>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</si>
  <si>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</si>
  <si>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</si>
  <si>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</si>
  <si>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</si>
  <si>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</si>
  <si>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</si>
  <si>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</si>
  <si>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</si>
  <si>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</si>
  <si>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</si>
  <si>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</si>
  <si>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</si>
  <si>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</si>
  <si>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</si>
  <si>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</si>
  <si>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</si>
  <si>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</si>
  <si>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</si>
  <si>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</si>
  <si>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</si>
  <si>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</si>
  <si>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</si>
  <si>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</si>
  <si>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</si>
  <si>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</si>
  <si>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</si>
  <si>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</si>
  <si>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</si>
  <si>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</si>
  <si>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</si>
  <si>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</si>
  <si>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</si>
  <si>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</si>
  <si>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</si>
  <si>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</si>
  <si>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</si>
  <si>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</si>
  <si>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</si>
  <si>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</si>
  <si>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</si>
  <si>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</si>
  <si>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</si>
  <si>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</si>
  <si>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</si>
  <si>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</si>
  <si>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</si>
  <si>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</si>
  <si>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</si>
  <si>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</si>
  <si>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</si>
  <si>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</si>
  <si>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</si>
  <si>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</si>
  <si>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</si>
  <si>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</si>
  <si>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</si>
  <si>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</si>
  <si>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</si>
  <si>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</si>
  <si>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</si>
  <si>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</si>
  <si>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</si>
  <si>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</si>
  <si>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</si>
  <si>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</si>
  <si>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</si>
  <si>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</si>
  <si>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</si>
  <si>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</si>
  <si>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</si>
  <si>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</si>
  <si>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</si>
  <si>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</si>
  <si>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</si>
  <si>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</si>
  <si>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</si>
  <si>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</si>
  <si>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</si>
  <si>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</si>
  <si>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</si>
  <si>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</si>
  <si>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</si>
  <si>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</si>
  <si>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</si>
  <si>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</si>
  <si>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</si>
  <si>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</si>
  <si>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</si>
  <si>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</si>
  <si>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</si>
  <si>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</si>
  <si>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</si>
  <si>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</si>
  <si>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</si>
  <si>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</si>
  <si>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</si>
  <si>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</si>
  <si>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</si>
  <si>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</si>
  <si>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</si>
  <si>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</si>
  <si>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</si>
  <si>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</si>
  <si>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</si>
  <si>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</si>
  <si>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</si>
  <si>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</si>
  <si>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</si>
  <si>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</si>
  <si>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</si>
  <si>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</si>
  <si>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</si>
  <si>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</si>
  <si>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</si>
  <si>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</si>
  <si>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</si>
  <si>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</si>
  <si>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</si>
  <si>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</si>
  <si>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</si>
  <si>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</si>
  <si>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</si>
  <si>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</si>
  <si>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</si>
  <si>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</si>
  <si>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</si>
  <si>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</si>
  <si>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</si>
  <si>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</si>
  <si>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</si>
  <si>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</si>
  <si>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</si>
  <si>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</si>
  <si>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</si>
  <si>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</si>
  <si>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</si>
  <si>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</si>
  <si>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</si>
  <si>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</si>
  <si>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</si>
  <si>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</si>
  <si>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</si>
  <si>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</si>
  <si>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</si>
  <si>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</si>
  <si>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</si>
  <si>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</si>
  <si>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</si>
  <si>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</si>
  <si>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</si>
  <si>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</si>
  <si>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</si>
  <si>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</si>
  <si>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</si>
  <si>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</si>
  <si>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</si>
  <si>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</si>
  <si>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</si>
  <si>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</si>
  <si>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</si>
  <si>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</si>
  <si>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</si>
  <si>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</si>
  <si>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</si>
  <si>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</si>
  <si>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</si>
  <si>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</si>
  <si>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</si>
  <si>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</si>
  <si>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</si>
  <si>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</si>
  <si>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</si>
  <si>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</si>
  <si>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</si>
  <si>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</si>
  <si>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</si>
  <si>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</si>
  <si>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</si>
  <si>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</si>
  <si>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</si>
  <si>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</si>
  <si>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</si>
  <si>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</si>
  <si>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</si>
  <si>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</si>
  <si>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</si>
  <si>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</si>
  <si>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</si>
  <si>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</si>
  <si>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</si>
  <si>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</si>
  <si>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</si>
  <si>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</si>
  <si>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</si>
  <si>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</si>
  <si>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</si>
  <si>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</si>
  <si>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</si>
  <si>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</si>
  <si>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</si>
  <si>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</si>
  <si>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</si>
  <si>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</si>
  <si>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</si>
  <si>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</si>
  <si>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</si>
  <si>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</si>
  <si>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</si>
  <si>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</si>
  <si>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</si>
  <si>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</si>
  <si>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</si>
  <si>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</si>
  <si>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</si>
  <si>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</si>
  <si>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</si>
  <si>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</si>
  <si>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</si>
  <si>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</si>
  <si>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</si>
  <si>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</si>
  <si>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</si>
  <si>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</si>
  <si>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</si>
  <si>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</si>
  <si>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</si>
  <si>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</si>
  <si>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</si>
  <si>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</si>
  <si>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</si>
  <si>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</si>
  <si>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</si>
  <si>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</si>
  <si>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</si>
  <si>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</si>
  <si>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</si>
  <si>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</si>
  <si>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</si>
  <si>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</si>
  <si>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</si>
  <si>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</si>
  <si>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</si>
  <si>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</si>
  <si>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</si>
  <si>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</si>
  <si>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</si>
  <si>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</si>
  <si>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</si>
  <si>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</si>
  <si>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</si>
  <si>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</si>
  <si>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</si>
  <si>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</si>
  <si>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</si>
  <si>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</si>
  <si>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</si>
  <si>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</si>
  <si>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</si>
  <si>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</si>
  <si>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</si>
  <si>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</si>
  <si>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</si>
  <si>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</si>
  <si>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</si>
  <si>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</si>
  <si>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</si>
  <si>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</si>
  <si>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</si>
  <si>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</si>
  <si>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</si>
  <si>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</si>
  <si>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</si>
  <si>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</si>
  <si>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</si>
  <si>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</si>
  <si>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</si>
  <si>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</si>
  <si>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</si>
  <si>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</si>
  <si>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</si>
  <si>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</si>
  <si>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</si>
  <si>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</si>
  <si>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</si>
  <si>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</si>
  <si>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</si>
  <si>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</si>
  <si>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</si>
  <si>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</si>
  <si>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</si>
  <si>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</si>
  <si>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</si>
  <si>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</si>
  <si>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</si>
  <si>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</si>
  <si>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</si>
  <si>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</si>
  <si>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</si>
  <si>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</si>
  <si>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</si>
  <si>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</si>
  <si>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</si>
  <si>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</si>
  <si>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</si>
  <si>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</si>
  <si>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</si>
  <si>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</si>
  <si>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</si>
  <si>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</si>
  <si>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</si>
  <si>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</si>
  <si>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</si>
  <si>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</si>
  <si>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</si>
  <si>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</si>
  <si>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</si>
  <si>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</si>
  <si>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</si>
  <si>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</si>
  <si>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</si>
  <si>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</si>
  <si>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</si>
  <si>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</si>
  <si>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</si>
  <si>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</si>
  <si>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</si>
  <si>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</si>
  <si>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</si>
  <si>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</si>
  <si>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</si>
  <si>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</si>
  <si>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</si>
  <si>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</si>
  <si>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</si>
  <si>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</si>
  <si>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</si>
  <si>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</si>
  <si>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</si>
  <si>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</si>
  <si>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</si>
  <si>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</si>
  <si>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</si>
  <si>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</si>
  <si>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</si>
  <si>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</si>
  <si>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</si>
  <si>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</si>
  <si>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</si>
  <si>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</si>
  <si>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</si>
  <si>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</si>
  <si>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</si>
  <si>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</si>
  <si>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</si>
  <si>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</si>
  <si>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</si>
  <si>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</si>
  <si>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</si>
  <si>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</si>
  <si>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</si>
  <si>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</si>
  <si>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</si>
  <si>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</si>
  <si>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</si>
  <si>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</si>
  <si>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</si>
  <si>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</si>
  <si>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</si>
  <si>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</si>
  <si>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</si>
  <si>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</si>
  <si>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</si>
  <si>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</si>
  <si>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</si>
  <si>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</si>
  <si>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</si>
  <si>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</si>
  <si>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</si>
  <si>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</si>
  <si>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</si>
  <si>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</si>
  <si>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</si>
  <si>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</si>
  <si>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</si>
  <si>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</si>
  <si>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</si>
  <si>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</si>
  <si>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</si>
  <si>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</si>
  <si>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</si>
  <si>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</si>
  <si>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</si>
  <si>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</si>
  <si>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</si>
  <si>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</si>
  <si>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</si>
  <si>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</si>
  <si>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</si>
  <si>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</si>
  <si>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</si>
  <si>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</si>
  <si>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</si>
  <si>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</si>
  <si>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</si>
  <si>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</si>
  <si>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</si>
  <si>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</si>
  <si>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</si>
  <si>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</si>
  <si>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</si>
  <si>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</si>
  <si>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</si>
  <si>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</si>
  <si>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</si>
  <si>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</si>
  <si>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</si>
  <si>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</si>
  <si>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</si>
  <si>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</si>
  <si>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</si>
  <si>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</si>
  <si>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</si>
  <si>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</si>
  <si>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</si>
  <si>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</si>
  <si>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</si>
  <si>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</si>
  <si>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</si>
  <si>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</si>
  <si>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</si>
  <si>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</si>
  <si>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</si>
  <si>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</si>
  <si>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</si>
  <si>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</si>
  <si>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</si>
  <si>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</si>
  <si>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</si>
  <si>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</si>
  <si>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</si>
  <si>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</si>
  <si>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</si>
  <si>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</si>
  <si>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</si>
  <si>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</si>
  <si>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</si>
  <si>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</si>
  <si>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</si>
  <si>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</si>
  <si>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</si>
  <si>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</si>
  <si>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</si>
  <si>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</si>
  <si>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</si>
  <si>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</si>
  <si>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</si>
  <si>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</si>
  <si>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</si>
  <si>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</si>
  <si>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</si>
  <si>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</si>
  <si>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</si>
  <si>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</si>
  <si>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</si>
  <si>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</si>
  <si>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</si>
  <si>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</si>
  <si>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</si>
  <si>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</si>
  <si>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</si>
  <si>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</si>
  <si>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</si>
  <si>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</si>
  <si>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</si>
  <si>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</si>
  <si>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</si>
  <si>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</si>
  <si>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</si>
  <si>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</si>
  <si>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</si>
  <si>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</si>
  <si>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</si>
  <si>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</si>
  <si>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</si>
  <si>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</si>
  <si>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</si>
  <si>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</si>
  <si>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</si>
  <si>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</si>
  <si>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</si>
  <si>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</si>
  <si>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</si>
  <si>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</si>
  <si>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</si>
  <si>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</si>
  <si>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</si>
  <si>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</si>
  <si>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</si>
  <si>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</si>
  <si>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</si>
  <si>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</si>
  <si>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</si>
  <si>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</si>
  <si>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</si>
  <si>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</si>
  <si>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</si>
  <si>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</si>
  <si>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</si>
  <si>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</si>
  <si>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</si>
  <si>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</si>
  <si>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</si>
  <si>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</si>
  <si>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</si>
  <si>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</si>
  <si>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</si>
  <si>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</si>
  <si>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</si>
  <si>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</si>
  <si>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</si>
  <si>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</si>
  <si>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</si>
  <si>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</si>
  <si>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</si>
  <si>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</si>
  <si>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</si>
  <si>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</si>
  <si>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</si>
  <si>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</si>
  <si>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</si>
  <si>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</si>
  <si>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</si>
  <si>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</si>
  <si>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</si>
  <si>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</si>
  <si>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</si>
  <si>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</si>
  <si>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</si>
  <si>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</si>
  <si>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</si>
  <si>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</si>
  <si>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</si>
  <si>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</si>
  <si>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</si>
  <si>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</si>
  <si>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</si>
  <si>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</si>
  <si>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</si>
  <si>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</si>
  <si>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</si>
  <si>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</si>
  <si>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</si>
  <si>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</si>
  <si>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</si>
  <si>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</si>
  <si>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</si>
  <si>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</si>
  <si>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</si>
  <si>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</si>
  <si>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</si>
  <si>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</si>
  <si>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</si>
  <si>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</si>
  <si>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</si>
  <si>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</si>
  <si>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</si>
  <si>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</si>
  <si>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</si>
  <si>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</si>
  <si>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</si>
  <si>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</si>
  <si>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</si>
  <si>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</si>
  <si>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</si>
  <si>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</si>
  <si>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</si>
  <si>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</si>
  <si>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</si>
  <si>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</si>
  <si>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</si>
  <si>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</si>
  <si>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</si>
  <si>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</si>
  <si>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</si>
  <si>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</si>
  <si>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</si>
  <si>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</si>
  <si>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</si>
  <si>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</si>
  <si>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</si>
  <si>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</si>
  <si>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</si>
  <si>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</si>
  <si>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</si>
  <si>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</si>
  <si>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</si>
  <si>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</si>
  <si>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</si>
  <si>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</si>
  <si>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</si>
  <si>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</si>
  <si>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</si>
  <si>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</si>
  <si>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</si>
  <si>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</si>
  <si>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</si>
  <si>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</si>
  <si>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</si>
  <si>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</si>
  <si>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</si>
  <si>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</si>
  <si>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</si>
  <si>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</si>
  <si>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</si>
  <si>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</si>
  <si>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</si>
  <si>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</si>
  <si>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</si>
  <si>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</si>
  <si>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</si>
  <si>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</si>
  <si>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</si>
  <si>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</si>
  <si>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</si>
  <si>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</si>
  <si>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</si>
  <si>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</si>
  <si>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</si>
  <si>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</si>
  <si>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</si>
  <si>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</si>
  <si>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</si>
  <si>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</si>
  <si>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</si>
  <si>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</si>
  <si>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</si>
  <si>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</si>
  <si>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</si>
  <si>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</si>
  <si>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</si>
  <si>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</si>
  <si>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</si>
  <si>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</si>
  <si>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</si>
  <si>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</si>
  <si>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</si>
  <si>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</si>
  <si>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</si>
  <si>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</si>
  <si>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</si>
  <si>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</si>
  <si>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</si>
  <si>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</si>
  <si>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</si>
  <si>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</si>
  <si>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</si>
  <si>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</si>
  <si>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</si>
  <si>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</si>
  <si>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</si>
  <si>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</si>
  <si>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</si>
  <si>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</si>
  <si>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</si>
  <si>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</si>
  <si>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</si>
  <si>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</si>
  <si>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</si>
  <si>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</si>
  <si>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</si>
  <si>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</si>
  <si>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</si>
  <si>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</si>
  <si>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</si>
  <si>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</si>
  <si>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</si>
  <si>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</si>
  <si>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</si>
  <si>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</si>
  <si>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</si>
  <si>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</si>
  <si>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</si>
  <si>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</si>
  <si>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</si>
  <si>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</si>
  <si>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</si>
  <si>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</si>
  <si>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</si>
  <si>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</si>
  <si>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</si>
  <si>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</si>
  <si>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</si>
  <si>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</si>
  <si>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</si>
  <si>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</si>
  <si>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</si>
  <si>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</si>
  <si>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</si>
  <si>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</si>
  <si>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</si>
  <si>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</si>
  <si>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</si>
  <si>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</si>
  <si>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</si>
  <si>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</si>
  <si>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</si>
  <si>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</si>
  <si>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</si>
  <si>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</si>
  <si>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</si>
  <si>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</si>
  <si>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</si>
  <si>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</si>
  <si>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</si>
  <si>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</si>
  <si>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</si>
  <si>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</si>
  <si>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</si>
  <si>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</si>
  <si>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</si>
  <si>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</si>
  <si>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</si>
  <si>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</si>
  <si>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</si>
  <si>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</si>
  <si>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</si>
  <si>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</si>
  <si>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</si>
  <si>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</si>
  <si>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</si>
  <si>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</si>
  <si>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</si>
  <si>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</si>
  <si>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</si>
  <si>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</si>
  <si>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</si>
  <si>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</si>
  <si>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</si>
  <si>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</si>
  <si>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</si>
  <si>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</si>
  <si>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</si>
  <si>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</si>
  <si>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</si>
  <si>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</si>
  <si>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</si>
  <si>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</si>
  <si>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</si>
  <si>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</si>
  <si>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</si>
  <si>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</si>
  <si>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</si>
  <si>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</si>
  <si>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</si>
  <si>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</si>
  <si>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</si>
  <si>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</si>
  <si>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</si>
  <si>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</si>
  <si>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</si>
  <si>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</si>
  <si>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</si>
  <si>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</si>
  <si>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</si>
  <si>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</si>
  <si>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</si>
  <si>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</si>
  <si>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</si>
  <si>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</si>
  <si>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</si>
  <si>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</si>
  <si>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</si>
  <si>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</si>
  <si>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</si>
  <si>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</si>
  <si>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</si>
  <si>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</si>
  <si>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</si>
  <si>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</si>
  <si>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</si>
  <si>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</si>
  <si>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</si>
  <si>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</si>
  <si>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</si>
  <si>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</si>
  <si>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</si>
  <si>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</si>
  <si>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</si>
  <si>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</si>
  <si>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</si>
  <si>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</si>
  <si>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</si>
  <si>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</si>
  <si>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</si>
  <si>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</si>
  <si>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</si>
  <si>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</si>
  <si>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</si>
  <si>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</si>
  <si>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</si>
  <si>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</si>
  <si>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</si>
  <si>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</si>
  <si>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</si>
  <si>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</si>
  <si>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</si>
  <si>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</si>
  <si>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</si>
  <si>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</si>
  <si>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</si>
  <si>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</si>
  <si>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</si>
  <si>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</si>
  <si>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</si>
  <si>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</si>
  <si>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</si>
  <si>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</si>
  <si>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</si>
  <si>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</si>
  <si>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</si>
  <si>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</si>
  <si>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</si>
  <si>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</si>
  <si>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</si>
  <si>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</si>
  <si>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</si>
  <si>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</si>
  <si>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</si>
  <si>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</si>
  <si>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</si>
  <si>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</si>
  <si>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</si>
  <si>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</si>
  <si>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</si>
  <si>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</si>
  <si>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</si>
  <si>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</si>
  <si>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</si>
  <si>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</si>
  <si>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</si>
  <si>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</si>
  <si>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</si>
  <si>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</si>
  <si>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</si>
  <si>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</si>
  <si>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</si>
  <si>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</si>
  <si>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</si>
  <si>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</si>
  <si>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</si>
  <si>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</si>
  <si>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</si>
  <si>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</si>
  <si>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</si>
  <si>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</si>
  <si>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</si>
  <si>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</si>
  <si>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</si>
  <si>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</si>
  <si>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</si>
  <si>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</si>
  <si>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</si>
  <si>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</si>
  <si>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</si>
  <si>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</si>
  <si>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</si>
  <si>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</si>
  <si>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</si>
  <si>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</si>
  <si>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</si>
  <si>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</si>
  <si>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</si>
  <si>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</si>
  <si>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</si>
  <si>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</si>
  <si>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</si>
  <si>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</si>
  <si>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</si>
  <si>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</si>
  <si>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</si>
  <si>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</si>
  <si>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</si>
  <si>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</si>
  <si>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</si>
  <si>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</si>
  <si>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</si>
  <si>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</si>
  <si>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</si>
  <si>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</si>
  <si>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</si>
  <si>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</si>
  <si>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</si>
  <si>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</si>
  <si>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</si>
  <si>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</si>
  <si>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</si>
  <si>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</si>
  <si>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</si>
  <si>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</si>
  <si>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</si>
  <si>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</si>
  <si>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</si>
  <si>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</si>
  <si>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</si>
  <si>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</si>
  <si>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</si>
  <si>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</si>
  <si>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</si>
  <si>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</si>
  <si>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</si>
  <si>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</si>
  <si>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</si>
  <si>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</si>
  <si>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</si>
  <si>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</si>
  <si>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</si>
  <si>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</si>
  <si>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</si>
  <si>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</si>
  <si>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</si>
  <si>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</si>
  <si>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</si>
  <si>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</si>
  <si>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</si>
  <si>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</si>
  <si>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</si>
  <si>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</si>
  <si>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</si>
  <si>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</si>
  <si>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</si>
  <si>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</si>
  <si>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</si>
  <si>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</si>
  <si>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</si>
  <si>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</si>
  <si>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</si>
  <si>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</si>
  <si>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</si>
  <si>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</si>
  <si>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</si>
  <si>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</si>
  <si>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</si>
  <si>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</si>
  <si>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</si>
  <si>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</si>
  <si>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</si>
  <si>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</si>
  <si>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</si>
  <si>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</si>
  <si>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</si>
  <si>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</si>
  <si>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</si>
  <si>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</si>
  <si>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</si>
  <si>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</si>
  <si>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</si>
  <si>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</si>
  <si>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</si>
  <si>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</si>
  <si>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</si>
  <si>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</si>
  <si>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</si>
  <si>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</si>
  <si>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</si>
  <si>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</si>
  <si>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</si>
  <si>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</si>
  <si>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</si>
  <si>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</si>
  <si>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</si>
  <si>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</si>
  <si>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</si>
  <si>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</si>
  <si>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</si>
  <si>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</si>
  <si>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</si>
  <si>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</si>
  <si>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</si>
  <si>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</si>
  <si>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</si>
  <si>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</si>
  <si>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</si>
  <si>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</si>
  <si>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</si>
  <si>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</si>
  <si>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</si>
  <si>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</si>
  <si>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</si>
  <si>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</si>
  <si>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</si>
  <si>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</si>
  <si>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</si>
  <si>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</si>
  <si>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</si>
  <si>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</si>
  <si>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</si>
  <si>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</si>
  <si>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</si>
  <si>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</si>
  <si>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</si>
  <si>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</si>
  <si>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</si>
  <si>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</si>
  <si>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</si>
  <si>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</si>
  <si>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</si>
  <si>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</si>
  <si>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</si>
  <si>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</si>
  <si>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</si>
  <si>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</si>
  <si>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</si>
  <si>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</si>
  <si>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</si>
  <si>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</si>
  <si>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</si>
  <si>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</si>
  <si>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</si>
  <si>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</si>
  <si>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</si>
  <si>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</si>
  <si>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</si>
  <si>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</si>
  <si>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</si>
  <si>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</si>
  <si>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</si>
  <si>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</si>
  <si>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</si>
  <si>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</si>
  <si>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</si>
  <si>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</si>
  <si>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</si>
  <si>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</si>
  <si>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</si>
  <si>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</si>
  <si>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</si>
  <si>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</si>
  <si>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</si>
  <si>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</si>
  <si>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</si>
  <si>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</si>
  <si>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</si>
  <si>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</si>
  <si>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</si>
  <si>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</si>
  <si>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</si>
  <si>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</si>
  <si>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</si>
  <si>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</si>
  <si>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</si>
  <si>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</si>
  <si>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</si>
  <si>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</si>
  <si>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</si>
  <si>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</si>
  <si>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</si>
  <si>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</si>
  <si>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</si>
  <si>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</si>
  <si>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</si>
  <si>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</si>
  <si>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</si>
  <si>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</si>
  <si>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</si>
  <si>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</si>
  <si>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</si>
  <si>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</si>
  <si>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</si>
  <si>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</si>
  <si>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</si>
  <si>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</si>
  <si>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</si>
  <si>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</si>
  <si>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</si>
  <si>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</si>
  <si>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</si>
  <si>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</si>
  <si>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</si>
  <si>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</si>
  <si>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</si>
  <si>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</si>
  <si>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</si>
  <si>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</si>
  <si>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</si>
  <si>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</si>
  <si>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</si>
  <si>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</si>
  <si>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</si>
  <si>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</si>
  <si>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</si>
  <si>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</si>
  <si>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</si>
  <si>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</si>
  <si>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</si>
  <si>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</si>
  <si>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</si>
  <si>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</si>
  <si>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</si>
  <si>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</si>
  <si>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</si>
  <si>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</si>
  <si>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</si>
  <si>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</si>
  <si>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</si>
  <si>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</si>
  <si>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</si>
  <si>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</si>
  <si>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</si>
  <si>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</si>
  <si>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</si>
  <si>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</si>
  <si>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</si>
  <si>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</si>
  <si>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</si>
  <si>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</si>
  <si>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</si>
  <si>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</si>
  <si>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</si>
  <si>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</si>
  <si>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</si>
  <si>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</si>
  <si>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</si>
  <si>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</si>
  <si>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</si>
  <si>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</si>
  <si>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</si>
  <si>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</si>
  <si>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</si>
  <si>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</si>
  <si>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</si>
  <si>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</si>
  <si>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</si>
  <si>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</si>
  <si>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</si>
  <si>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</si>
  <si>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</si>
  <si>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</si>
  <si>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</si>
  <si>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</si>
  <si>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</si>
  <si>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</si>
  <si>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</si>
  <si>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</si>
  <si>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</si>
  <si>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</si>
  <si>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</si>
  <si>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</si>
  <si>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</si>
  <si>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</si>
  <si>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</si>
  <si>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</si>
  <si>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</si>
  <si>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</si>
  <si>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</si>
  <si>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</si>
  <si>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</si>
  <si>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</si>
  <si>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</si>
  <si>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</si>
  <si>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</si>
  <si>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</si>
  <si>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</si>
  <si>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</si>
  <si>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</si>
  <si>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</si>
  <si>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</si>
  <si>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</si>
  <si>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</si>
  <si>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</si>
  <si>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</si>
  <si>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</si>
  <si>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</si>
  <si>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</si>
  <si>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</si>
  <si>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</si>
  <si>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</si>
  <si>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</si>
  <si>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</si>
  <si>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</si>
  <si>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</si>
  <si>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</si>
  <si>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</si>
  <si>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</si>
  <si>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</si>
  <si>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</si>
  <si>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</si>
  <si>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</si>
  <si>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</si>
  <si>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</si>
  <si>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</si>
  <si>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</si>
  <si>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</si>
  <si>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</si>
  <si>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</si>
  <si>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</si>
  <si>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</si>
  <si>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</si>
  <si>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</si>
  <si>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</si>
  <si>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</si>
  <si>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</si>
  <si>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</si>
  <si>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</si>
  <si>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</si>
  <si>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</si>
  <si>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</si>
  <si>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</si>
  <si>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</si>
  <si>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</si>
  <si>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</si>
  <si>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</si>
  <si>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</si>
  <si>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</si>
  <si>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</si>
  <si>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</si>
  <si>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</si>
  <si>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</si>
  <si>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</si>
  <si>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</si>
  <si>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</si>
  <si>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</si>
  <si>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</si>
  <si>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</si>
  <si>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</si>
  <si>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</si>
  <si>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</si>
  <si>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</si>
  <si>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</si>
  <si>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</si>
  <si>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</si>
  <si>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</si>
  <si>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</si>
  <si>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</si>
  <si>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</si>
  <si>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</si>
  <si>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</si>
  <si>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</si>
  <si>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</si>
  <si>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</si>
  <si>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</si>
  <si>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</si>
  <si>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</si>
  <si>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</si>
  <si>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</si>
  <si>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</si>
  <si>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</si>
  <si>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</si>
  <si>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</si>
  <si>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</si>
  <si>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</si>
  <si>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</si>
  <si>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</si>
  <si>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</si>
  <si>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</si>
  <si>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</si>
  <si>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</si>
  <si>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</si>
  <si>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</si>
  <si>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</si>
  <si>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</si>
  <si>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</si>
  <si>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</si>
  <si>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</si>
  <si>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</si>
  <si>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</si>
  <si>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</si>
  <si>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</si>
  <si>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</si>
  <si>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</si>
  <si>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</si>
  <si>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</si>
  <si>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</si>
  <si>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</si>
  <si>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</si>
  <si>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</si>
  <si>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</si>
  <si>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</si>
  <si>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</si>
  <si>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</si>
  <si>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</si>
  <si>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</si>
  <si>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</si>
  <si>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</si>
  <si>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</si>
  <si>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</si>
  <si>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</si>
  <si>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</si>
  <si>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</si>
  <si>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</si>
  <si>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</si>
  <si>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</si>
  <si>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</si>
  <si>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</si>
  <si>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</si>
  <si>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</si>
  <si>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</si>
  <si>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</si>
  <si>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</si>
  <si>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</si>
  <si>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</si>
  <si>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</si>
  <si>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</si>
  <si>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</si>
  <si>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</si>
  <si>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</si>
  <si>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</si>
  <si>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</si>
  <si>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</si>
  <si>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</si>
  <si>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</si>
  <si>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</si>
  <si>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</si>
  <si>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</si>
  <si>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</si>
  <si>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</si>
  <si>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</si>
  <si>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</si>
  <si>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</si>
  <si>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</si>
  <si>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</si>
  <si>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</si>
  <si>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</si>
  <si>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</si>
  <si>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</si>
  <si>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</si>
  <si>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</si>
  <si>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</si>
  <si>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</si>
  <si>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</si>
  <si>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</si>
  <si>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</si>
  <si>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</si>
  <si>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</si>
  <si>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</si>
  <si>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</si>
  <si>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</si>
  <si>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</si>
  <si>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</si>
  <si>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</si>
  <si>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</si>
  <si>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</si>
  <si>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</si>
  <si>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</si>
  <si>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</si>
  <si>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</si>
  <si>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</si>
  <si>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</si>
  <si>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</si>
  <si>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</si>
  <si>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</si>
  <si>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</si>
  <si>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</si>
  <si>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</si>
  <si>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</si>
  <si>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</si>
  <si>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</si>
  <si>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</si>
  <si>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</si>
  <si>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</si>
  <si>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</si>
  <si>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</si>
  <si>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</si>
  <si>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</si>
  <si>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</si>
  <si>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</si>
  <si>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</si>
  <si>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</si>
  <si>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</si>
  <si>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</si>
  <si>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</si>
  <si>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</si>
  <si>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</si>
  <si>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</si>
  <si>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</si>
  <si>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</si>
  <si>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</si>
  <si>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</si>
  <si>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</si>
  <si>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</si>
  <si>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</si>
  <si>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</si>
  <si>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</si>
  <si>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</si>
  <si>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</si>
  <si>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</si>
  <si>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</si>
  <si>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</si>
  <si>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</si>
  <si>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</si>
  <si>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</si>
  <si>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</si>
  <si>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</si>
  <si>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</si>
  <si>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</si>
  <si>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</si>
  <si>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</si>
  <si>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</si>
  <si>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</si>
  <si>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</si>
  <si>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</si>
  <si>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</si>
  <si>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</si>
  <si>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</si>
  <si>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</si>
  <si>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</si>
  <si>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</si>
  <si>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</si>
  <si>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</si>
  <si>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</si>
  <si>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</si>
  <si>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</si>
  <si>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</si>
  <si>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</si>
  <si>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</si>
  <si>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</si>
  <si>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</si>
  <si>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</si>
  <si>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</si>
  <si>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</si>
  <si>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</si>
  <si>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</si>
  <si>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</si>
  <si>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</si>
  <si>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</si>
  <si>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</si>
  <si>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</si>
  <si>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</si>
  <si>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</si>
  <si>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</si>
  <si>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</si>
  <si>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</si>
  <si>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</si>
  <si>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</si>
  <si>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</si>
  <si>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</si>
  <si>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</si>
  <si>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</si>
  <si>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</si>
  <si>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</si>
  <si>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</si>
  <si>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</si>
  <si>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</si>
  <si>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</si>
  <si>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</si>
  <si>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</si>
  <si>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</si>
  <si>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</si>
  <si>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</si>
  <si>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</si>
  <si>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</si>
  <si>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</si>
  <si>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</si>
  <si>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</si>
  <si>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</si>
  <si>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</si>
  <si>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</si>
  <si>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</si>
  <si>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</si>
  <si>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</si>
  <si>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</si>
  <si>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</si>
  <si>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</si>
  <si>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</si>
  <si>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</si>
  <si>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</si>
  <si>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</si>
  <si>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</si>
  <si>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</si>
  <si>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</si>
  <si>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</si>
  <si>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</si>
  <si>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</si>
  <si>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</si>
  <si>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</si>
  <si>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</si>
  <si>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</si>
  <si>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</si>
  <si>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</si>
  <si>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</si>
  <si>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</si>
  <si>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</si>
  <si>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</si>
  <si>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</si>
  <si>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</si>
  <si>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</si>
  <si>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</si>
  <si>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</si>
  <si>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</si>
  <si>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</si>
  <si>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</si>
  <si>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</si>
  <si>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</si>
  <si>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</si>
  <si>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</si>
  <si>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</si>
  <si>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</si>
  <si>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</si>
  <si>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</si>
  <si>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</si>
  <si>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</si>
  <si>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</si>
  <si>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</si>
  <si>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</si>
  <si>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</si>
  <si>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</si>
  <si>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</si>
  <si>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</si>
  <si>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</si>
  <si>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</si>
  <si>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</si>
  <si>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</si>
  <si>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</si>
  <si>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</si>
  <si>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</si>
  <si>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</si>
  <si>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</si>
  <si>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</si>
  <si>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</si>
  <si>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</si>
  <si>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</si>
  <si>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</si>
  <si>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</si>
  <si>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</si>
  <si>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</si>
  <si>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</si>
  <si>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</si>
  <si>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</si>
  <si>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</si>
  <si>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</si>
  <si>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</si>
  <si>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</si>
  <si>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</si>
  <si>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</si>
  <si>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</si>
  <si>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</si>
  <si>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</si>
  <si>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</si>
  <si>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</si>
  <si>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</si>
  <si>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</si>
  <si>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</si>
  <si>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</si>
  <si>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</si>
  <si>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</si>
  <si>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</si>
  <si>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</si>
  <si>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</si>
  <si>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</si>
  <si>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</si>
  <si>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</si>
  <si>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</si>
  <si>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</si>
  <si>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</si>
  <si>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</si>
  <si>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</si>
  <si>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</si>
  <si>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</si>
  <si>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</si>
  <si>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</si>
  <si>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</si>
  <si>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</si>
  <si>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</si>
  <si>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</si>
  <si>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</si>
  <si>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</si>
  <si>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</si>
  <si>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</si>
  <si>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</si>
  <si>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</si>
  <si>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</si>
  <si>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</si>
  <si>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</si>
  <si>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</si>
  <si>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</si>
  <si>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</si>
  <si>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</si>
  <si>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</si>
  <si>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</si>
  <si>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</si>
  <si>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</si>
  <si>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</si>
  <si>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</si>
  <si>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</si>
  <si>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</si>
  <si>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</si>
  <si>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</si>
  <si>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</si>
  <si>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</si>
  <si>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</si>
  <si>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</si>
  <si>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</si>
  <si>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</si>
  <si>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</si>
  <si>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</si>
  <si>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</si>
  <si>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</si>
  <si>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</si>
  <si>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</si>
  <si>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</si>
  <si>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</si>
  <si>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</si>
  <si>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</si>
  <si>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</si>
  <si>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</si>
  <si>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</si>
  <si>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</si>
  <si>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</si>
  <si>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</si>
  <si>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</si>
  <si>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</si>
  <si>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</si>
  <si>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</si>
  <si>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</si>
  <si>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</si>
  <si>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</si>
  <si>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</si>
  <si>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</si>
  <si>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</si>
  <si>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</si>
  <si>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</si>
  <si>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</si>
  <si>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</si>
  <si>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</si>
  <si>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</si>
  <si>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</si>
  <si>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</si>
  <si>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</si>
  <si>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</si>
  <si>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</si>
  <si>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</si>
  <si>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</si>
  <si>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</si>
  <si>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</si>
  <si>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</si>
  <si>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</si>
  <si>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</si>
  <si>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</si>
  <si>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</si>
  <si>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</si>
  <si>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</si>
  <si>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</si>
  <si>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</si>
  <si>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</si>
  <si>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</si>
  <si>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</si>
  <si>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</si>
  <si>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</si>
  <si>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</si>
  <si>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</si>
  <si>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</si>
  <si>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</si>
  <si>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</si>
  <si>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</si>
  <si>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</si>
  <si>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</si>
  <si>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</si>
  <si>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</si>
  <si>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</si>
  <si>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</si>
  <si>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</si>
  <si>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</si>
  <si>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</si>
  <si>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</si>
  <si>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</si>
  <si>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</si>
  <si>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</si>
  <si>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</si>
  <si>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</si>
  <si>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</si>
  <si>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</si>
  <si>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</si>
  <si>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</si>
  <si>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</si>
  <si>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</si>
  <si>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</si>
  <si>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</si>
  <si>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</si>
  <si>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</si>
  <si>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</si>
  <si>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</si>
  <si>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</si>
  <si>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</si>
  <si>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</si>
  <si>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</si>
  <si>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</si>
  <si>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</si>
  <si>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</si>
  <si>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</si>
  <si>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</si>
  <si>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</si>
  <si>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</si>
  <si>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</si>
  <si>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</si>
  <si>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</si>
  <si>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</si>
  <si>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</si>
  <si>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</si>
  <si>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</si>
  <si>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</si>
  <si>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</si>
  <si>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</si>
  <si>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</si>
  <si>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</si>
  <si>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</si>
  <si>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</si>
  <si>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</si>
  <si>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</si>
  <si>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</si>
  <si>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</si>
  <si>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</si>
  <si>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</si>
  <si>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</si>
  <si>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</si>
  <si>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</si>
  <si>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</si>
  <si>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</si>
  <si>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</si>
  <si>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</si>
  <si>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</si>
  <si>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</si>
  <si>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</si>
  <si>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</si>
  <si>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</si>
  <si>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</si>
  <si>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</si>
  <si>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</si>
  <si>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</si>
  <si>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</si>
  <si>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</si>
  <si>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</si>
  <si>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</si>
  <si>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</si>
  <si>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</si>
  <si>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</si>
  <si>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</si>
  <si>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</si>
  <si>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</si>
  <si>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</si>
  <si>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</si>
  <si>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</si>
  <si>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</si>
  <si>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</si>
  <si>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</si>
  <si>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</si>
  <si>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</si>
  <si>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</si>
  <si>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</si>
  <si>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</si>
  <si>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</si>
  <si>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</si>
  <si>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</si>
  <si>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</si>
  <si>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</si>
  <si>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</si>
  <si>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</si>
  <si>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</si>
  <si>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</si>
  <si>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</si>
  <si>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</si>
  <si>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</si>
  <si>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</si>
  <si>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</si>
  <si>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</si>
  <si>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</si>
  <si>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</si>
  <si>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</si>
  <si>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</si>
  <si>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</si>
  <si>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</si>
  <si>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</si>
  <si>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</si>
  <si>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</si>
  <si>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</si>
  <si>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</si>
  <si>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</si>
  <si>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</si>
  <si>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</si>
  <si>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</si>
  <si>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</si>
  <si>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</si>
  <si>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</si>
  <si>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</si>
  <si>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</si>
  <si>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</si>
  <si>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</si>
  <si>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</si>
  <si>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</si>
  <si>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</si>
  <si>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</si>
  <si>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</si>
  <si>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</si>
  <si>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</si>
  <si>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</si>
  <si>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</si>
  <si>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</si>
  <si>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</si>
  <si>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</si>
  <si>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</si>
  <si>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</si>
  <si>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</si>
  <si>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</si>
  <si>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</si>
  <si>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</si>
  <si>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</si>
  <si>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</si>
  <si>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</si>
  <si>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</si>
  <si>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</si>
  <si>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</si>
  <si>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</si>
  <si>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</si>
  <si>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</si>
  <si>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</si>
  <si>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</si>
  <si>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</si>
  <si>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</si>
  <si>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</si>
  <si>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</si>
  <si>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</si>
  <si>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</si>
  <si>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</si>
  <si>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</si>
  <si>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</si>
  <si>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</si>
  <si>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</si>
  <si>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</si>
  <si>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</si>
  <si>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</si>
  <si>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</si>
  <si>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</si>
  <si>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</si>
  <si>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</si>
  <si>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</si>
  <si>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</si>
  <si>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</si>
  <si>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</si>
  <si>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</si>
  <si>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</si>
  <si>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</si>
  <si>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</si>
  <si>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</si>
  <si>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</si>
  <si>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</si>
  <si>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</si>
  <si>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</si>
  <si>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</si>
  <si>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</si>
  <si>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</si>
  <si>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</si>
  <si>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</si>
  <si>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</si>
  <si>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</si>
  <si>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</si>
  <si>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</si>
  <si>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</si>
  <si>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</si>
  <si>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</si>
  <si>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</si>
  <si>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</si>
  <si>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</si>
  <si>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</si>
  <si>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</si>
  <si>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</si>
  <si>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</si>
  <si>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</si>
  <si>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</si>
  <si>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</si>
  <si>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</si>
  <si>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</si>
  <si>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</si>
  <si>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</si>
  <si>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</si>
  <si>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</si>
  <si>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</si>
  <si>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</si>
  <si>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</si>
  <si>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</si>
  <si>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</si>
  <si>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</si>
  <si>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</si>
  <si>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</si>
  <si>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</si>
  <si>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</si>
  <si>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</si>
  <si>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</si>
  <si>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</si>
  <si>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</si>
  <si>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</si>
  <si>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</si>
  <si>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</si>
  <si>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</si>
  <si>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</si>
  <si>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</si>
  <si>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</si>
  <si>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</si>
  <si>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</si>
  <si>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</si>
  <si>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</si>
  <si>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</si>
  <si>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</si>
  <si>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</si>
  <si>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</si>
  <si>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</si>
  <si>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</si>
  <si>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</si>
  <si>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</si>
  <si>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</si>
  <si>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</si>
  <si>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</si>
  <si>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</si>
  <si>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</si>
  <si>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</si>
  <si>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</si>
  <si>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</si>
  <si>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</si>
  <si>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</si>
  <si>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</si>
  <si>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</si>
  <si>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</si>
  <si>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</si>
  <si>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</si>
  <si>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</si>
  <si>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</si>
  <si>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</si>
  <si>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</si>
  <si>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</si>
  <si>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</si>
  <si>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</si>
  <si>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</si>
  <si>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</si>
  <si>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</si>
  <si>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</si>
  <si>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</si>
  <si>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</si>
  <si>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</si>
  <si>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</si>
  <si>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</si>
  <si>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</si>
  <si>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</si>
  <si>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</si>
  <si>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</si>
  <si>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</si>
  <si>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</si>
  <si>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</si>
  <si>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</si>
  <si>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</si>
  <si>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</si>
  <si>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</si>
  <si>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</si>
  <si>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</si>
  <si>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</si>
  <si>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</si>
  <si>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</si>
  <si>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</si>
  <si>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</si>
  <si>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</si>
  <si>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</si>
  <si>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</si>
  <si>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</si>
  <si>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</si>
  <si>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</si>
  <si>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</si>
  <si>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</si>
  <si>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</si>
  <si>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</si>
  <si>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</si>
  <si>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</si>
  <si>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</si>
  <si>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</si>
  <si>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</si>
  <si>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</si>
  <si>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</si>
  <si>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</si>
  <si>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</si>
  <si>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</si>
  <si>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</si>
  <si>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</si>
  <si>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</si>
  <si>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</si>
  <si>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</si>
  <si>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</si>
  <si>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</si>
  <si>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</si>
  <si>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</si>
  <si>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</si>
  <si>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</si>
  <si>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</si>
  <si>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</si>
  <si>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</si>
  <si>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</si>
  <si>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</si>
  <si>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</si>
  <si>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</si>
  <si>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</si>
  <si>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</si>
  <si>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</si>
  <si>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</si>
  <si>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</si>
  <si>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</si>
  <si>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</si>
  <si>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</si>
  <si>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</si>
  <si>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</si>
  <si>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</si>
  <si>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</si>
  <si>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</si>
  <si>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</si>
  <si>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</si>
  <si>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</si>
  <si>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</si>
  <si>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</si>
  <si>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</si>
  <si>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</si>
  <si>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</si>
  <si>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</si>
  <si>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</si>
  <si>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</si>
  <si>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</si>
  <si>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</si>
  <si>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</si>
  <si>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</si>
  <si>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</si>
  <si>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</si>
  <si>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</si>
  <si>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</si>
  <si>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</si>
  <si>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</si>
  <si>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</si>
  <si>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</si>
  <si>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</si>
  <si>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</si>
  <si>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</si>
  <si>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</si>
  <si>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</si>
  <si>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</si>
  <si>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</si>
  <si>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</si>
  <si>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</si>
  <si>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</si>
  <si>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</si>
  <si>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</si>
  <si>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</si>
  <si>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</si>
  <si>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</si>
  <si>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</si>
  <si>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</si>
  <si>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</si>
  <si>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</si>
  <si>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</si>
  <si>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</si>
  <si>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</si>
  <si>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</si>
  <si>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</si>
  <si>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</si>
  <si>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</si>
  <si>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</si>
  <si>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</si>
  <si>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</si>
  <si>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</si>
  <si>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</si>
  <si>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</si>
  <si>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</si>
  <si>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</si>
  <si>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</si>
  <si>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</si>
  <si>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</si>
  <si>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</si>
  <si>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</si>
  <si>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</si>
  <si>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</si>
  <si>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</si>
  <si>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</si>
  <si>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</si>
  <si>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</si>
  <si>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</si>
  <si>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</si>
  <si>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</si>
  <si>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</si>
  <si>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</si>
  <si>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</si>
  <si>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</si>
  <si>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</si>
  <si>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</si>
  <si>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</si>
  <si>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</si>
  <si>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</si>
  <si>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</si>
  <si>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</si>
  <si>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</si>
  <si>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</si>
  <si>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</si>
  <si>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</si>
  <si>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</si>
  <si>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</si>
  <si>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</si>
  <si>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</si>
  <si>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</si>
  <si>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</si>
  <si>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</si>
  <si>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</si>
  <si>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</si>
  <si>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</si>
  <si>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</si>
  <si>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</si>
  <si>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</si>
  <si>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</si>
  <si>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</si>
  <si>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</si>
  <si>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</si>
  <si>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</si>
  <si>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</si>
  <si>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</si>
  <si>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</si>
  <si>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</si>
  <si>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</si>
  <si>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</si>
  <si>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</si>
  <si>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</si>
  <si>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</si>
  <si>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</si>
  <si>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</si>
  <si>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</si>
  <si>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</si>
  <si>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</si>
  <si>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</si>
  <si>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</si>
  <si>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</si>
  <si>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</si>
  <si>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</si>
  <si>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</si>
  <si>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</si>
  <si>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</si>
  <si>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</si>
  <si>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</si>
  <si>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</si>
  <si>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</si>
  <si>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</si>
  <si>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</si>
  <si>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</si>
  <si>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</si>
  <si>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</si>
  <si>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</si>
  <si>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</si>
  <si>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</si>
  <si>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</si>
  <si>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</si>
  <si>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</si>
  <si>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</si>
  <si>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</si>
  <si>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</si>
  <si>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</si>
  <si>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</si>
  <si>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</si>
  <si>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</si>
  <si>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</si>
  <si>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</si>
  <si>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</si>
  <si>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</si>
  <si>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</si>
  <si>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</si>
  <si>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</si>
  <si>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</si>
  <si>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</si>
  <si>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</si>
  <si>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</si>
  <si>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</si>
  <si>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</si>
  <si>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</si>
  <si>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</si>
  <si>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</si>
  <si>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</si>
  <si>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</si>
  <si>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</si>
  <si>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</si>
  <si>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</si>
  <si>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</si>
  <si>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</si>
  <si>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</si>
  <si>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</si>
  <si>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</si>
  <si>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</si>
  <si>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</si>
  <si>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</si>
  <si>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</si>
  <si>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</si>
  <si>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</si>
  <si>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</si>
  <si>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</si>
  <si>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</si>
  <si>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</si>
  <si>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</si>
  <si>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</si>
  <si>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</si>
  <si>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</si>
  <si>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</si>
  <si>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</si>
  <si>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</si>
  <si>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</si>
  <si>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</si>
  <si>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</si>
  <si>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</si>
  <si>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</si>
  <si>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</si>
  <si>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</si>
  <si>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</si>
  <si>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</si>
  <si>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</si>
  <si>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</si>
  <si>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</si>
  <si>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</si>
  <si>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</si>
  <si>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</si>
  <si>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</si>
  <si>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</si>
  <si>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</si>
  <si>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</si>
  <si>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</si>
  <si>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</si>
  <si>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</si>
  <si>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</si>
  <si>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</si>
  <si>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</si>
  <si>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</si>
  <si>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</si>
  <si>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</si>
  <si>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</si>
  <si>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</si>
  <si>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</si>
  <si>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</si>
  <si>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</si>
  <si>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</si>
  <si>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</si>
  <si>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</si>
  <si>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</si>
  <si>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</si>
  <si>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</si>
  <si>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</si>
  <si>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</si>
  <si>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</si>
  <si>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</si>
  <si>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</si>
  <si>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</si>
  <si>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</si>
  <si>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</si>
  <si>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</si>
  <si>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</si>
  <si>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</si>
  <si>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</si>
  <si>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</si>
  <si>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</si>
  <si>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</si>
  <si>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</si>
  <si>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</si>
  <si>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</si>
  <si>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</si>
  <si>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</si>
  <si>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</si>
  <si>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</si>
  <si>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</si>
  <si>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</si>
  <si>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</si>
  <si>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</si>
  <si>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</si>
  <si>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</si>
  <si>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</si>
  <si>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</si>
  <si>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</si>
  <si>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</si>
  <si>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</si>
  <si>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</si>
  <si>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</si>
  <si>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</si>
  <si>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</si>
  <si>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</si>
  <si>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</si>
  <si>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</si>
  <si>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</si>
  <si>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</si>
  <si>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</si>
  <si>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</si>
  <si>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</si>
  <si>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</si>
  <si>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</si>
  <si>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</si>
  <si>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</si>
  <si>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</si>
  <si>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</si>
  <si>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</si>
  <si>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</si>
  <si>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</si>
  <si>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</si>
  <si>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</si>
  <si>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</si>
  <si>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</si>
  <si>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</si>
  <si>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</si>
  <si>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</si>
  <si>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</si>
  <si>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</si>
  <si>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</si>
  <si>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</si>
  <si>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</si>
  <si>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</si>
  <si>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</si>
  <si>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</si>
  <si>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</si>
  <si>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</si>
  <si>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</si>
  <si>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</si>
  <si>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</si>
  <si>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</si>
  <si>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</si>
  <si>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</si>
  <si>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</si>
  <si>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</si>
  <si>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</si>
  <si>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</si>
  <si>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</si>
  <si>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</si>
  <si>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</si>
  <si>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</si>
  <si>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</si>
  <si>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</si>
  <si>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</si>
  <si>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</si>
  <si>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</si>
  <si>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</si>
  <si>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</si>
  <si>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</si>
  <si>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</si>
  <si>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</si>
  <si>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</si>
  <si>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</si>
  <si>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</si>
  <si>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</si>
  <si>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</si>
  <si>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</si>
  <si>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</si>
  <si>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</si>
  <si>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</si>
  <si>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</si>
  <si>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</si>
  <si>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</si>
  <si>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</si>
  <si>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</si>
  <si>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</si>
  <si>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</si>
  <si>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</si>
  <si>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</si>
  <si>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</si>
  <si>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</si>
  <si>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</si>
  <si>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</si>
  <si>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</si>
  <si>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</si>
  <si>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</si>
  <si>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</si>
  <si>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</si>
  <si>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</si>
  <si>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</si>
  <si>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</si>
  <si>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</si>
  <si>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</si>
  <si>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</si>
  <si>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</si>
  <si>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</si>
  <si>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</si>
  <si>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</si>
  <si>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</si>
  <si>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</si>
  <si>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</si>
  <si>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</si>
  <si>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</si>
  <si>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</si>
  <si>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</si>
  <si>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</si>
  <si>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</si>
  <si>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</si>
  <si>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</si>
  <si>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</si>
  <si>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</si>
  <si>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</si>
  <si>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</si>
  <si>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</si>
  <si>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</si>
  <si>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</si>
  <si>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</si>
  <si>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</si>
  <si>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</si>
  <si>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</si>
  <si>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</si>
  <si>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</si>
  <si>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</si>
  <si>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</si>
  <si>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</si>
  <si>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</si>
  <si>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</si>
  <si>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</si>
  <si>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</si>
  <si>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</si>
  <si>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</si>
  <si>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</si>
  <si>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</si>
  <si>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</si>
  <si>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</si>
  <si>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</si>
  <si>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</si>
  <si>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</si>
  <si>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</si>
  <si>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</si>
  <si>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</si>
  <si>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</si>
  <si>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</si>
  <si>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</si>
  <si>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</si>
  <si>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</si>
  <si>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</si>
  <si>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</si>
  <si>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</si>
  <si>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</si>
  <si>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</si>
  <si>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</si>
  <si>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</si>
  <si>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</si>
  <si>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</si>
  <si>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</si>
  <si>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</si>
  <si>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</si>
  <si>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</si>
  <si>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</si>
  <si>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</si>
  <si>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</si>
  <si>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</si>
  <si>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</si>
  <si>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</si>
  <si>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</si>
  <si>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</si>
  <si>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</si>
  <si>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</si>
  <si>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</si>
  <si>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</si>
  <si>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</si>
  <si>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</si>
  <si>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</si>
  <si>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</si>
  <si>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</si>
  <si>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</si>
  <si>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</si>
  <si>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</si>
  <si>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</si>
  <si>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</si>
  <si>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</si>
  <si>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</si>
  <si>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</si>
  <si>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</si>
  <si>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</si>
  <si>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</si>
  <si>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</si>
  <si>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</si>
  <si>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</si>
  <si>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</si>
  <si>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</si>
  <si>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</si>
  <si>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</si>
  <si>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</si>
  <si>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</si>
  <si>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</si>
  <si>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</si>
  <si>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</si>
  <si>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</si>
  <si>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</si>
  <si>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</si>
  <si>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</si>
  <si>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</si>
  <si>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</si>
  <si>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</si>
  <si>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</si>
  <si>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</si>
  <si>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</si>
  <si>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</si>
  <si>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</si>
  <si>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</si>
  <si>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</si>
  <si>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</si>
  <si>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</si>
  <si>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</si>
  <si>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</si>
  <si>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</si>
  <si>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</si>
  <si>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</si>
  <si>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</si>
  <si>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</si>
  <si>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</si>
  <si>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</si>
  <si>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</si>
  <si>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</si>
  <si>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</si>
  <si>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</si>
  <si>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</si>
  <si>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</si>
  <si>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</si>
  <si>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</si>
  <si>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</si>
  <si>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</si>
  <si>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</si>
  <si>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</si>
  <si>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</si>
  <si>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</si>
  <si>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</si>
  <si>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</si>
  <si>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</si>
  <si>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</si>
  <si>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</si>
  <si>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</si>
  <si>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</si>
  <si>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</si>
  <si>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</si>
  <si>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</si>
  <si>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</si>
  <si>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</si>
  <si>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</si>
  <si>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</si>
  <si>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</si>
  <si>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</si>
  <si>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</si>
  <si>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</si>
  <si>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</si>
  <si>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</si>
  <si>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</si>
  <si>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</si>
  <si>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</si>
  <si>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</si>
  <si>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</si>
  <si>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</si>
  <si>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</si>
  <si>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</si>
  <si>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</si>
  <si>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</si>
  <si>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</si>
  <si>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</si>
  <si>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</si>
  <si>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</si>
  <si>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</si>
  <si>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</si>
  <si>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</si>
  <si>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</si>
  <si>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</si>
  <si>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</si>
  <si>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</si>
  <si>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</si>
  <si>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</si>
  <si>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</si>
  <si>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</si>
  <si>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</si>
  <si>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</si>
  <si>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</si>
  <si>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</si>
  <si>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</si>
  <si>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</si>
  <si>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</si>
  <si>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</si>
  <si>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</si>
  <si>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</si>
  <si>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</si>
  <si>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</si>
  <si>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</si>
  <si>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</si>
  <si>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</si>
  <si>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</si>
  <si>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</si>
  <si>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</si>
  <si>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</si>
  <si>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</si>
  <si>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</si>
  <si>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</si>
  <si>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</si>
  <si>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</si>
  <si>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</si>
  <si>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</si>
  <si>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</si>
  <si>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</si>
  <si>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</si>
  <si>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</si>
  <si>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</si>
  <si>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</si>
  <si>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</si>
  <si>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</si>
  <si>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</si>
  <si>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</si>
  <si>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</si>
  <si>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</si>
  <si>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</si>
  <si>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</si>
  <si>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</si>
  <si>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</si>
  <si>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</si>
  <si>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</si>
  <si>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</si>
  <si>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</si>
  <si>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</si>
  <si>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</si>
  <si>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</si>
  <si>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</si>
  <si>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</si>
  <si>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</si>
  <si>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</si>
  <si>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</si>
  <si>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</si>
  <si>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</si>
  <si>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</si>
  <si>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</si>
  <si>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</si>
  <si>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</si>
  <si>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</si>
  <si>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</si>
  <si>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</si>
  <si>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</si>
  <si>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</si>
  <si>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</si>
  <si>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</si>
  <si>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</si>
  <si>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</si>
  <si>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</si>
  <si>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</si>
  <si>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</si>
  <si>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</si>
  <si>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</si>
  <si>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</si>
  <si>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</si>
  <si>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</si>
  <si>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</si>
  <si>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</si>
  <si>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</si>
  <si>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</si>
  <si>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</si>
  <si>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</si>
  <si>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</si>
  <si>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</si>
  <si>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</si>
  <si>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</si>
  <si>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</si>
  <si>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</si>
  <si>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</si>
  <si>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</si>
  <si>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</si>
  <si>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</si>
  <si>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</si>
  <si>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</si>
  <si>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</si>
  <si>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</si>
  <si>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</si>
  <si>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</si>
  <si>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</si>
  <si>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</si>
  <si>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</si>
  <si>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</si>
  <si>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</si>
  <si>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</si>
  <si>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</si>
  <si>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</si>
  <si>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</si>
  <si>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</si>
  <si>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</si>
  <si>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</si>
  <si>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</si>
  <si>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</si>
  <si>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</si>
  <si>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</si>
  <si>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</si>
  <si>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</si>
  <si>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</si>
  <si>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</si>
  <si>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</si>
  <si>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</si>
  <si>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</si>
  <si>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</si>
  <si>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</si>
  <si>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</si>
  <si>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</si>
  <si>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</si>
  <si>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</si>
  <si>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</si>
  <si>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</si>
  <si>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</si>
  <si>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</si>
  <si>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</si>
  <si>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</si>
  <si>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</si>
  <si>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</si>
  <si>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</si>
  <si>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</si>
  <si>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</si>
  <si>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</si>
  <si>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</si>
  <si>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</si>
  <si>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</si>
  <si>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</si>
  <si>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</si>
  <si>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</si>
  <si>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</si>
  <si>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</si>
  <si>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</si>
  <si>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</si>
  <si>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</si>
  <si>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</si>
  <si>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</si>
  <si>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</si>
  <si>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</si>
  <si>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</si>
  <si>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</si>
  <si>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</si>
  <si>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</si>
  <si>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</si>
  <si>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</si>
  <si>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</si>
  <si>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</si>
  <si>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</si>
  <si>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</si>
  <si>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</si>
  <si>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</si>
  <si>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</si>
  <si>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</si>
  <si>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</si>
  <si>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</si>
  <si>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</si>
  <si>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</si>
  <si>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</si>
  <si>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</si>
  <si>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</si>
  <si>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</si>
  <si>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</si>
  <si>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</si>
  <si>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</si>
  <si>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</si>
  <si>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</si>
  <si>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</si>
  <si>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</si>
  <si>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</si>
  <si>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</si>
  <si>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</si>
  <si>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</si>
  <si>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</si>
  <si>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</si>
  <si>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</si>
  <si>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</si>
  <si>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</si>
  <si>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</si>
  <si>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</si>
  <si>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</si>
  <si>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</si>
  <si>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</si>
  <si>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</si>
  <si>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</si>
  <si>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</si>
  <si>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</si>
  <si>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</si>
  <si>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</si>
  <si>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</si>
  <si>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</si>
  <si>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</si>
  <si>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</si>
  <si>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</si>
  <si>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</si>
  <si>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</si>
  <si>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</si>
  <si>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</si>
  <si>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</si>
  <si>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</si>
  <si>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</si>
  <si>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</si>
  <si>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</si>
  <si>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</si>
  <si>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</si>
  <si>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</si>
  <si>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</si>
  <si>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</si>
  <si>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</si>
  <si>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</si>
  <si>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</si>
  <si>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</si>
  <si>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</si>
  <si>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</si>
  <si>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</si>
  <si>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</si>
  <si>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</si>
  <si>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</si>
  <si>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</si>
  <si>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</si>
  <si>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</si>
  <si>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</si>
  <si>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</si>
  <si>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</si>
  <si>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</si>
  <si>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</si>
  <si>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</si>
  <si>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</si>
  <si>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</si>
  <si>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</si>
  <si>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</si>
  <si>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</si>
  <si>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</si>
  <si>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</si>
  <si>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</si>
  <si>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</si>
  <si>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</si>
  <si>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</si>
  <si>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</si>
  <si>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</si>
  <si>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</si>
  <si>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</si>
  <si>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</si>
  <si>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</si>
  <si>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</si>
  <si>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</si>
  <si>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</si>
  <si>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</si>
  <si>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</si>
  <si>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</si>
  <si>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</si>
  <si>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</si>
  <si>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</si>
  <si>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</si>
  <si>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</si>
  <si>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</si>
  <si>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</si>
  <si>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</si>
  <si>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</si>
  <si>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</si>
  <si>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</si>
  <si>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</si>
  <si>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</si>
  <si>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</si>
  <si>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</si>
  <si>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</si>
  <si>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</si>
  <si>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</si>
  <si>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</si>
  <si>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</si>
  <si>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</si>
  <si>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</si>
  <si>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</si>
  <si>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</si>
  <si>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</si>
  <si>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</si>
  <si>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</si>
  <si>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</si>
  <si>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</si>
  <si>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</si>
  <si>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</si>
  <si>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</si>
  <si>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</si>
  <si>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</si>
  <si>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</si>
  <si>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</si>
  <si>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</si>
  <si>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</si>
  <si>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</si>
  <si>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</si>
  <si>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</si>
  <si>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</si>
  <si>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</si>
  <si>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</si>
  <si>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</si>
  <si>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</si>
  <si>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</si>
  <si>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</si>
  <si>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</si>
  <si>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</si>
  <si>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</si>
  <si>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</si>
  <si>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</si>
  <si>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</si>
  <si>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</si>
  <si>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</si>
  <si>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</si>
  <si>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</si>
  <si>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</si>
  <si>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</si>
  <si>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</si>
  <si>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</si>
  <si>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</si>
  <si>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</si>
  <si>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</si>
  <si>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</si>
  <si>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</si>
  <si>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</si>
  <si>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</si>
  <si>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</si>
  <si>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</si>
  <si>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</si>
  <si>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</si>
  <si>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</si>
  <si>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</si>
  <si>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</si>
  <si>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</si>
  <si>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</si>
  <si>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</si>
  <si>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</si>
  <si>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</si>
  <si>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</si>
  <si>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</si>
  <si>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</si>
  <si>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</si>
  <si>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</si>
  <si>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</si>
  <si>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</si>
  <si>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</si>
  <si>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</si>
  <si>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</si>
  <si>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</si>
  <si>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</si>
  <si>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</si>
  <si>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</si>
  <si>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</si>
  <si>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</si>
  <si>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</si>
  <si>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</si>
  <si>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</si>
  <si>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</si>
  <si>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</si>
  <si>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</si>
  <si>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</si>
  <si>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</si>
  <si>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</si>
  <si>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</si>
  <si>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</si>
  <si>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</si>
  <si>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</si>
  <si>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</si>
  <si>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</si>
  <si>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</si>
  <si>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</si>
  <si>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</si>
  <si>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</si>
  <si>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</si>
  <si>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</si>
  <si>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</si>
  <si>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</si>
  <si>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</si>
  <si>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</si>
  <si>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</si>
  <si>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</si>
  <si>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</si>
  <si>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</si>
  <si>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</si>
  <si>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</si>
  <si>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</si>
  <si>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</si>
  <si>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</si>
  <si>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</si>
  <si>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</si>
  <si>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</si>
  <si>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</si>
  <si>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</si>
  <si>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</si>
  <si>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</si>
  <si>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</si>
  <si>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</si>
  <si>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</si>
  <si>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</si>
  <si>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</si>
  <si>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</si>
  <si>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</si>
  <si>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</si>
  <si>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</si>
  <si>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</si>
  <si>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</si>
  <si>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</si>
  <si>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</si>
  <si>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</si>
  <si>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</si>
  <si>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</si>
  <si>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</si>
  <si>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</si>
  <si>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</si>
  <si>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</si>
  <si>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</si>
  <si>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</si>
  <si>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</si>
  <si>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</si>
  <si>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</si>
  <si>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</si>
  <si>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</si>
  <si>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</si>
  <si>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</si>
  <si>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</si>
  <si>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</si>
  <si>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</si>
  <si>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</si>
  <si>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</si>
  <si>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</si>
  <si>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</si>
  <si>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</si>
  <si>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</si>
  <si>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</si>
  <si>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</si>
  <si>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</si>
  <si>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</si>
  <si>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</si>
  <si>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</si>
  <si>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</si>
  <si>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</si>
  <si>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</si>
  <si>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</si>
  <si>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</si>
  <si>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</si>
  <si>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</si>
  <si>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</si>
  <si>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</si>
  <si>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</si>
  <si>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</si>
  <si>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</si>
  <si>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</si>
  <si>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</si>
  <si>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</si>
  <si>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</si>
  <si>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</si>
  <si>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</si>
  <si>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</si>
  <si>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</si>
  <si>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</si>
  <si>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</si>
  <si>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</si>
  <si>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</si>
  <si>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</si>
  <si>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</si>
  <si>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</si>
  <si>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</si>
  <si>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</si>
  <si>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</si>
  <si>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</si>
  <si>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</si>
  <si>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</si>
  <si>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</si>
  <si>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</si>
  <si>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</si>
  <si>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</si>
  <si>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</si>
  <si>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</si>
  <si>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</si>
  <si>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</si>
  <si>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</si>
  <si>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</si>
  <si>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</si>
  <si>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</si>
  <si>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</si>
  <si>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</si>
  <si>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</si>
  <si>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</si>
  <si>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</si>
  <si>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</si>
  <si>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</si>
  <si>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</si>
  <si>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</si>
  <si>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</si>
  <si>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</si>
  <si>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</si>
  <si>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</si>
  <si>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</si>
  <si>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</si>
  <si>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</si>
  <si>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</si>
  <si>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</si>
  <si>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</si>
  <si>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</si>
  <si>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</si>
  <si>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</si>
  <si>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</si>
  <si>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</si>
  <si>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</si>
  <si>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</si>
  <si>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</si>
  <si>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</si>
  <si>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</si>
  <si>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</si>
  <si>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</si>
  <si>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</si>
  <si>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</si>
  <si>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</si>
  <si>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</si>
  <si>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</si>
  <si>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</si>
  <si>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</si>
  <si>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</si>
  <si>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</si>
  <si>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</si>
  <si>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</si>
  <si>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</si>
  <si>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</si>
  <si>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</si>
  <si>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</si>
  <si>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</si>
  <si>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</si>
  <si>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</si>
  <si>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</si>
  <si>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</si>
  <si>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</si>
  <si>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</si>
  <si>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</si>
  <si>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</si>
  <si>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</si>
  <si>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</si>
  <si>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</si>
  <si>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</si>
  <si>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</si>
  <si>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</si>
  <si>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</si>
  <si>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</si>
  <si>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</si>
  <si>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</si>
  <si>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</si>
  <si>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</si>
  <si>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</si>
  <si>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</si>
  <si>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</si>
  <si>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</si>
  <si>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</si>
  <si>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</si>
  <si>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</si>
  <si>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</si>
  <si>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</si>
  <si>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</si>
  <si>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</si>
  <si>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</si>
  <si>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</si>
  <si>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</si>
  <si>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</si>
  <si>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</si>
  <si>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</si>
  <si>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</si>
  <si>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</si>
  <si>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</si>
  <si>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</si>
  <si>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</si>
  <si>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</si>
  <si>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</si>
  <si>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</si>
  <si>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</si>
  <si>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</si>
  <si>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</si>
  <si>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</si>
  <si>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</si>
  <si>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</si>
  <si>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</si>
  <si>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</si>
  <si>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</si>
  <si>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</si>
  <si>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</si>
  <si>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</si>
  <si>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</si>
  <si>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</si>
  <si>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</si>
  <si>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</si>
  <si>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</si>
  <si>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</si>
  <si>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</si>
  <si>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</si>
  <si>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</si>
  <si>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</si>
  <si>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</si>
  <si>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</si>
  <si>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</si>
  <si>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</si>
  <si>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</si>
  <si>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</si>
  <si>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</si>
  <si>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</si>
  <si>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</si>
  <si>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</si>
  <si>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</si>
  <si>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</si>
  <si>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</si>
  <si>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</si>
  <si>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</si>
  <si>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</si>
  <si>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</si>
  <si>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</si>
  <si>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</si>
  <si>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</si>
  <si>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</si>
  <si>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</si>
  <si>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</si>
  <si>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</si>
  <si>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</si>
  <si>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</si>
  <si>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</si>
  <si>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</si>
  <si>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</si>
  <si>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</si>
  <si>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</si>
  <si>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</si>
  <si>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</si>
  <si>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</si>
  <si>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</si>
  <si>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</si>
  <si>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</si>
  <si>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</si>
  <si>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</si>
  <si>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</si>
  <si>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</si>
  <si>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</si>
  <si>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</si>
  <si>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</si>
  <si>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</si>
  <si>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</si>
  <si>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</si>
  <si>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</si>
  <si>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</si>
  <si>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</si>
  <si>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</si>
  <si>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</si>
  <si>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</si>
  <si>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</si>
  <si>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</si>
  <si>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</si>
  <si>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</si>
  <si>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</si>
  <si>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</si>
  <si>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</si>
  <si>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</si>
  <si>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</si>
  <si>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</si>
  <si>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</si>
  <si>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</si>
  <si>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</si>
  <si>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</si>
  <si>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</si>
  <si>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</si>
  <si>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</si>
  <si>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</si>
  <si>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</si>
  <si>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</si>
  <si>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</si>
  <si>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</si>
  <si>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</si>
  <si>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</si>
  <si>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</si>
  <si>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</si>
  <si>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</si>
  <si>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</si>
  <si>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</si>
  <si>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</si>
  <si>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</si>
  <si>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</si>
  <si>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</si>
  <si>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</si>
  <si>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</si>
  <si>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</si>
  <si>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</si>
  <si>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</si>
  <si>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</si>
  <si>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</si>
  <si>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</si>
  <si>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</si>
  <si>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</si>
  <si>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</si>
  <si>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</si>
  <si>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</si>
  <si>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</si>
  <si>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</si>
  <si>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</si>
  <si>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</si>
  <si>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</si>
  <si>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</si>
  <si>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</si>
  <si>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</si>
  <si>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</si>
  <si>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</si>
  <si>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</si>
  <si>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</si>
  <si>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</si>
  <si>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</si>
  <si>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</si>
  <si>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</si>
  <si>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</si>
  <si>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</si>
  <si>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</si>
  <si>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</si>
  <si>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</si>
  <si>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</si>
  <si>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</si>
  <si>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</si>
  <si>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</si>
  <si>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</si>
  <si>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</si>
  <si>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</si>
  <si>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</si>
  <si>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</si>
  <si>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</si>
  <si>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</si>
  <si>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</si>
  <si>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</si>
  <si>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</si>
  <si>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</si>
  <si>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</si>
  <si>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</si>
  <si>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</si>
  <si>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</si>
  <si>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</si>
  <si>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</si>
  <si>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</si>
  <si>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</si>
  <si>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</si>
  <si>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</si>
  <si>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</si>
  <si>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</si>
  <si>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</si>
  <si>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</si>
  <si>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</si>
  <si>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</si>
  <si>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</si>
  <si>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</si>
  <si>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</si>
  <si>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</si>
  <si>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</si>
  <si>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</si>
  <si>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</si>
  <si>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</si>
  <si>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</si>
  <si>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</si>
  <si>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</si>
  <si>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</si>
  <si>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</si>
  <si>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</si>
  <si>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</si>
  <si>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</si>
  <si>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</si>
  <si>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</si>
  <si>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</si>
  <si>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</si>
  <si>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</si>
  <si>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</si>
  <si>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</si>
  <si>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</si>
  <si>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</si>
  <si>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</si>
  <si>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</si>
  <si>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</si>
  <si>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</si>
  <si>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</si>
  <si>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</si>
  <si>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</si>
  <si>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</si>
  <si>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</si>
  <si>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</si>
  <si>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</si>
  <si>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</si>
  <si>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</si>
  <si>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</si>
  <si>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</si>
  <si>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</si>
  <si>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</si>
  <si>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</si>
  <si>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</si>
  <si>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</si>
  <si>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</si>
  <si>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</si>
  <si>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</si>
  <si>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</si>
  <si>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</si>
  <si>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</si>
  <si>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</si>
  <si>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</si>
  <si>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</si>
  <si>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</si>
  <si>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</si>
  <si>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</si>
  <si>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</si>
  <si>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</si>
  <si>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</si>
  <si>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</si>
  <si>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</si>
  <si>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</si>
  <si>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</si>
  <si>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</si>
  <si>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</si>
  <si>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</si>
  <si>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</si>
  <si>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</si>
  <si>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</si>
  <si>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</si>
  <si>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</si>
  <si>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</si>
  <si>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</si>
  <si>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</si>
  <si>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</si>
  <si>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</si>
  <si>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</si>
  <si>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</si>
  <si>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</si>
  <si>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</si>
  <si>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</si>
  <si>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</si>
  <si>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</si>
  <si>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</si>
  <si>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</si>
  <si>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</si>
  <si>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</si>
  <si>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</si>
  <si>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</si>
  <si>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</si>
  <si>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</si>
  <si>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</si>
  <si>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</si>
  <si>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</si>
  <si>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</si>
  <si>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</si>
  <si>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</si>
  <si>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</si>
  <si>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</si>
  <si>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</si>
  <si>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</si>
  <si>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</si>
  <si>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</si>
  <si>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</si>
  <si>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</si>
  <si>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</si>
  <si>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</si>
  <si>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</si>
  <si>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</si>
  <si>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</si>
  <si>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</si>
  <si>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</si>
  <si>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</si>
  <si>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</si>
  <si>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</si>
  <si>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</si>
  <si>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</si>
  <si>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</si>
  <si>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</si>
  <si>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</si>
  <si>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</si>
  <si>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</si>
  <si>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</si>
  <si>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</si>
  <si>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</si>
  <si>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</si>
  <si>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</si>
  <si>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</si>
  <si>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</si>
  <si>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</si>
  <si>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</si>
  <si>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</si>
  <si>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</si>
  <si>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</si>
  <si>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</si>
  <si>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</si>
  <si>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</si>
  <si>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</si>
  <si>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</si>
  <si>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</si>
  <si>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</si>
  <si>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</si>
  <si>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</si>
  <si>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</si>
  <si>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</si>
  <si>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</si>
  <si>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</si>
  <si>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</si>
  <si>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</si>
  <si>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</si>
  <si>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</si>
  <si>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</si>
  <si>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</si>
  <si>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</si>
  <si>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</si>
  <si>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</si>
  <si>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</si>
  <si>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</si>
  <si>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</si>
  <si>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</si>
  <si>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</si>
  <si>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</si>
  <si>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</si>
  <si>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</si>
  <si>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</si>
  <si>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</si>
  <si>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</si>
  <si>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</si>
  <si>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</si>
  <si>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</si>
  <si>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</si>
  <si>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</si>
  <si>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</si>
  <si>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</si>
  <si>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</si>
  <si>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</si>
  <si>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</si>
  <si>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</si>
  <si>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</si>
  <si>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</si>
  <si>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</si>
  <si>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</si>
  <si>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</si>
  <si>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</si>
  <si>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</si>
  <si>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</si>
  <si>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</si>
  <si>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</si>
  <si>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</si>
  <si>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</si>
  <si>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</si>
  <si>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</si>
  <si>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</si>
  <si>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</si>
  <si>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</si>
  <si>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</si>
  <si>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</si>
  <si>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</si>
  <si>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</si>
  <si>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</si>
  <si>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</si>
  <si>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</si>
  <si>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</si>
  <si>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</si>
  <si>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</si>
  <si>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</si>
  <si>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</si>
  <si>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</si>
  <si>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</si>
  <si>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</si>
  <si>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</si>
  <si>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</si>
  <si>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</si>
  <si>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</si>
  <si>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</si>
  <si>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</si>
  <si>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</si>
  <si>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</si>
  <si>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</si>
  <si>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</si>
  <si>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</si>
  <si>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</si>
  <si>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</si>
  <si>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</si>
  <si>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</si>
  <si>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</si>
  <si>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</si>
  <si>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</si>
  <si>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</si>
  <si>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</si>
  <si>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</si>
  <si>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</si>
  <si>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</si>
  <si>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</si>
  <si>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</si>
  <si>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</si>
  <si>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</si>
  <si>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</si>
  <si>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</si>
  <si>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</si>
  <si>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</si>
  <si>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</si>
  <si>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</si>
  <si>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</si>
  <si>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</si>
  <si>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</si>
  <si>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</si>
  <si>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</si>
  <si>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</si>
  <si>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</si>
  <si>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</si>
  <si>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</si>
  <si>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</si>
  <si>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</si>
  <si>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</si>
  <si>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</si>
  <si>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</si>
  <si>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</si>
  <si>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</si>
  <si>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</si>
  <si>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</si>
  <si>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</si>
  <si>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</si>
  <si>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</si>
  <si>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</si>
  <si>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</si>
  <si>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</si>
  <si>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</si>
  <si>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</si>
  <si>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</si>
  <si>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</si>
  <si>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</si>
  <si>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</si>
  <si>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</si>
  <si>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</si>
  <si>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</si>
  <si>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</si>
  <si>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</si>
  <si>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</si>
  <si>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</si>
  <si>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</si>
  <si>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</si>
  <si>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</si>
  <si>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</si>
  <si>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</si>
  <si>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</si>
  <si>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</si>
  <si>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</si>
  <si>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</si>
  <si>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</si>
  <si>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</si>
  <si>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</si>
  <si>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</si>
  <si>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</si>
  <si>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</si>
  <si>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</si>
  <si>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</si>
  <si>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</si>
  <si>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</si>
  <si>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</si>
  <si>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</si>
  <si>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</si>
  <si>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</si>
  <si>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</si>
  <si>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</si>
  <si>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</si>
  <si>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</si>
  <si>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</si>
  <si>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</si>
  <si>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</si>
  <si>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</si>
  <si>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</si>
  <si>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</si>
  <si>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</si>
  <si>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</si>
  <si>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</si>
  <si>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</si>
  <si>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</si>
  <si>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</si>
  <si>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</si>
  <si>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</si>
  <si>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</si>
  <si>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</si>
  <si>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</si>
  <si>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</si>
  <si>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</si>
  <si>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</si>
  <si>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</si>
  <si>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</si>
  <si>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</si>
  <si>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</si>
  <si>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</si>
  <si>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</si>
  <si>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</si>
  <si>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</si>
  <si>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</si>
  <si>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</si>
  <si>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</si>
  <si>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</si>
  <si>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</si>
  <si>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</si>
  <si>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</si>
  <si>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</si>
  <si>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</si>
  <si>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</si>
  <si>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</si>
  <si>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</si>
  <si>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</si>
  <si>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</si>
  <si>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</si>
  <si>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</si>
  <si>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</si>
  <si>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</si>
  <si>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</si>
  <si>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</si>
  <si>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</si>
  <si>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</si>
  <si>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</si>
  <si>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</si>
  <si>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</si>
  <si>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</si>
  <si>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</si>
  <si>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</si>
  <si>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</si>
  <si>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</si>
  <si>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</si>
  <si>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</si>
  <si>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</si>
  <si>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</si>
  <si>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</si>
  <si>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</si>
  <si>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</si>
  <si>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</si>
  <si>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</si>
  <si>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</si>
  <si>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</si>
  <si>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</si>
  <si>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</si>
  <si>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</si>
  <si>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</si>
  <si>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</si>
  <si>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</si>
  <si>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</si>
  <si>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</si>
  <si>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</si>
  <si>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</si>
  <si>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</si>
  <si>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</si>
  <si>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</si>
  <si>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</si>
  <si>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</si>
  <si>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</si>
  <si>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</si>
  <si>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</si>
  <si>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</si>
  <si>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</si>
  <si>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</si>
  <si>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</si>
  <si>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</si>
  <si>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</si>
  <si>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</si>
  <si>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</si>
  <si>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</si>
  <si>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</si>
  <si>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</si>
  <si>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</si>
  <si>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</si>
  <si>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</si>
  <si>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</si>
  <si>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</si>
  <si>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</si>
  <si>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</si>
  <si>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</si>
  <si>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</si>
  <si>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</si>
  <si>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</si>
  <si>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</si>
  <si>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</si>
  <si>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</si>
  <si>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</si>
  <si>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</si>
  <si>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</si>
  <si>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</si>
  <si>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</si>
  <si>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</si>
  <si>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</si>
  <si>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</si>
  <si>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</si>
  <si>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</si>
  <si>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</si>
  <si>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</si>
  <si>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</si>
  <si>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</si>
  <si>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</si>
  <si>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</si>
  <si>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</si>
  <si>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</si>
  <si>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</si>
  <si>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</si>
  <si>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</si>
  <si>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</si>
  <si>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</si>
  <si>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</si>
  <si>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</si>
  <si>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</si>
  <si>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</si>
  <si>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</si>
  <si>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</si>
  <si>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</si>
  <si>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</si>
  <si>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</si>
  <si>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</si>
  <si>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</si>
  <si>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</si>
  <si>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</si>
  <si>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</si>
  <si>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</si>
  <si>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</si>
  <si>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</si>
  <si>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</si>
  <si>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</si>
  <si>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</si>
  <si>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</si>
  <si>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</si>
  <si>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</si>
  <si>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</si>
  <si>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</si>
  <si>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</si>
  <si>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</si>
  <si>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</si>
  <si>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</si>
  <si>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</si>
  <si>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</si>
  <si>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</si>
  <si>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</si>
  <si>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</si>
  <si>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</si>
  <si>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</si>
  <si>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</si>
  <si>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</si>
  <si>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</si>
  <si>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</si>
  <si>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</si>
  <si>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</si>
  <si>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</si>
  <si>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</si>
  <si>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</si>
  <si>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</si>
  <si>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</si>
  <si>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</si>
  <si>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</si>
  <si>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</si>
  <si>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</si>
  <si>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</si>
  <si>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</si>
  <si>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</si>
  <si>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</si>
  <si>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</si>
  <si>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</si>
  <si>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</si>
  <si>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</si>
  <si>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</si>
  <si>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</si>
  <si>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</si>
  <si>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</si>
  <si>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</si>
  <si>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</si>
  <si>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</si>
  <si>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</si>
  <si>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</si>
  <si>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</si>
  <si>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</si>
  <si>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</si>
  <si>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</si>
  <si>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</si>
  <si>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</si>
  <si>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</si>
  <si>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</si>
  <si>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</si>
  <si>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</si>
  <si>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</si>
  <si>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</si>
  <si>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</si>
  <si>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</si>
  <si>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</si>
  <si>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</si>
  <si>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</si>
  <si>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</si>
  <si>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</si>
  <si>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</si>
  <si>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</si>
  <si>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</si>
  <si>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</si>
  <si>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</si>
  <si>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</si>
  <si>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</si>
  <si>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</si>
  <si>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</si>
  <si>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</si>
  <si>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</si>
  <si>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</si>
  <si>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</si>
  <si>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</si>
  <si>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</si>
  <si>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</si>
  <si>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</si>
  <si>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</si>
  <si>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</si>
  <si>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</si>
  <si>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</si>
  <si>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</si>
  <si>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</si>
  <si>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</si>
  <si>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</si>
  <si>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</si>
  <si>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</si>
  <si>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</si>
  <si>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</si>
  <si>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</si>
  <si>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</si>
  <si>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</si>
  <si>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</si>
  <si>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</si>
  <si>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</si>
  <si>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</si>
  <si>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</si>
  <si>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</si>
  <si>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</si>
  <si>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</si>
  <si>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</si>
  <si>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</si>
  <si>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</si>
  <si>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</si>
  <si>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</si>
  <si>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</si>
  <si>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</si>
  <si>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</si>
  <si>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</si>
  <si>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</si>
  <si>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</si>
  <si>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</si>
  <si>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</si>
  <si>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</si>
  <si>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</si>
  <si>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</si>
  <si>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</si>
  <si>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</si>
  <si>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</si>
  <si>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</si>
  <si>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</si>
  <si>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</si>
  <si>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</si>
  <si>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</si>
  <si>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</si>
  <si>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</si>
  <si>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</si>
  <si>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</si>
  <si>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</si>
  <si>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</si>
  <si>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</si>
  <si>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</si>
  <si>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</si>
  <si>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</si>
  <si>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</si>
  <si>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</si>
  <si>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</si>
  <si>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</si>
  <si>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</si>
  <si>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</si>
  <si>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</si>
  <si>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</si>
  <si>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</si>
  <si>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</si>
  <si>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</si>
  <si>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</si>
  <si>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</si>
  <si>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</si>
  <si>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</si>
  <si>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</si>
  <si>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</si>
  <si>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</si>
  <si>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</si>
  <si>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</si>
  <si>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</si>
  <si>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</si>
  <si>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</si>
  <si>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</si>
  <si>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</si>
  <si>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</si>
  <si>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</si>
  <si>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</si>
  <si>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</si>
  <si>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</si>
  <si>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</si>
  <si>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</si>
  <si>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</si>
  <si>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</si>
  <si>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</si>
  <si>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</si>
  <si>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</si>
  <si>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</si>
  <si>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</si>
  <si>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</si>
  <si>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</si>
  <si>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</si>
  <si>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</si>
  <si>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</si>
  <si>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</si>
  <si>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</si>
  <si>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</si>
  <si>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</si>
  <si>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</si>
  <si>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</si>
  <si>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</si>
  <si>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</si>
  <si>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</si>
  <si>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</si>
  <si>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</si>
  <si>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</si>
  <si>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</si>
  <si>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</si>
  <si>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</si>
  <si>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</si>
  <si>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</si>
  <si>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</si>
  <si>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</si>
  <si>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</si>
  <si>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</si>
  <si>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</si>
  <si>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</si>
  <si>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</si>
  <si>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</si>
  <si>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</si>
  <si>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</si>
  <si>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</si>
  <si>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</si>
  <si>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</si>
  <si>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</si>
  <si>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</si>
  <si>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</si>
  <si>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</si>
  <si>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</si>
  <si>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</si>
  <si>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</si>
  <si>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</si>
  <si>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</si>
  <si>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</si>
  <si>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</si>
  <si>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</si>
  <si>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</si>
  <si>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</si>
  <si>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</si>
  <si>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</si>
  <si>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</si>
  <si>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</si>
  <si>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</si>
  <si>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</si>
  <si>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</si>
  <si>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</si>
  <si>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</si>
  <si>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</si>
  <si>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</si>
  <si>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</si>
  <si>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</si>
  <si>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</si>
  <si>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</si>
  <si>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</si>
  <si>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</si>
  <si>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</si>
  <si>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</si>
  <si>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</si>
  <si>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</si>
  <si>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</si>
  <si>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</si>
  <si>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</si>
  <si>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</si>
  <si>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</si>
  <si>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</si>
  <si>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</si>
  <si>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</si>
  <si>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</si>
  <si>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</si>
  <si>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</si>
  <si>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</si>
  <si>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</si>
  <si>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</si>
  <si>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</si>
  <si>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</si>
  <si>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</si>
  <si>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</si>
  <si>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</si>
  <si>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</si>
  <si>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</si>
  <si>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</si>
  <si>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</si>
  <si>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</si>
  <si>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</si>
  <si>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</si>
  <si>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</si>
  <si>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</si>
  <si>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</si>
  <si>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</si>
  <si>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</si>
  <si>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</si>
  <si>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</si>
  <si>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</si>
  <si>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</si>
  <si>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</si>
  <si>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</si>
  <si>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</si>
  <si>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</si>
  <si>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</si>
  <si>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</si>
  <si>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</si>
  <si>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</si>
  <si>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</si>
  <si>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</si>
  <si>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</si>
  <si>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</si>
  <si>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</si>
  <si>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</si>
  <si>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</si>
  <si>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</si>
  <si>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</si>
  <si>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</si>
  <si>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</si>
  <si>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</si>
  <si>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</si>
  <si>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</si>
  <si>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</si>
  <si>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</si>
  <si>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</si>
  <si>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</si>
  <si>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</si>
  <si>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</si>
  <si>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</si>
  <si>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</si>
  <si>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</si>
  <si>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</si>
  <si>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</si>
  <si>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</si>
  <si>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</si>
  <si>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</si>
  <si>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</si>
  <si>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</si>
  <si>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</si>
  <si>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</si>
  <si>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</si>
  <si>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</si>
  <si>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</si>
  <si>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</si>
  <si>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</si>
  <si>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</si>
  <si>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</si>
  <si>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</si>
  <si>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</si>
  <si>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</si>
  <si>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</si>
  <si>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</si>
  <si>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</si>
  <si>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</si>
  <si>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</si>
  <si>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</si>
  <si>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</si>
  <si>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</si>
  <si>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</si>
  <si>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</si>
  <si>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</si>
  <si>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</si>
  <si>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</si>
  <si>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</si>
  <si>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</si>
  <si>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</si>
  <si>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</si>
  <si>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</si>
  <si>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</si>
  <si>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</si>
  <si>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</si>
  <si>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</si>
  <si>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</si>
  <si>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</si>
  <si>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</si>
  <si>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</si>
  <si>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</si>
  <si>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</si>
  <si>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</si>
  <si>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</si>
  <si>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</si>
  <si>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</si>
  <si>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</si>
  <si>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</si>
  <si>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</si>
  <si>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</si>
  <si>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</si>
  <si>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</si>
  <si>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</si>
  <si>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</si>
  <si>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</si>
  <si>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</si>
  <si>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</si>
  <si>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</si>
  <si>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</si>
  <si>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</si>
  <si>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</si>
  <si>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</si>
  <si>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</si>
  <si>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</si>
  <si>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</si>
  <si>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</si>
  <si>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</si>
  <si>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</si>
  <si>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</si>
  <si>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</si>
  <si>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</si>
  <si>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</si>
  <si>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</si>
  <si>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</si>
  <si>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</si>
  <si>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</si>
  <si>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</si>
  <si>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</si>
  <si>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</si>
  <si>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</si>
  <si>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</si>
  <si>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</si>
  <si>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</si>
  <si>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</si>
  <si>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</si>
  <si>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</si>
  <si>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</si>
  <si>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</si>
  <si>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</si>
  <si>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</si>
  <si>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</si>
  <si>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</si>
  <si>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</si>
  <si>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</si>
  <si>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</si>
  <si>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</si>
  <si>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</si>
  <si>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</si>
  <si>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</si>
  <si>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</si>
  <si>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</si>
  <si>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</si>
  <si>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</si>
  <si>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</si>
  <si>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</si>
  <si>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</si>
  <si>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</si>
  <si>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</si>
  <si>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</si>
  <si>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</si>
  <si>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</si>
  <si>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</si>
  <si>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</si>
  <si>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</si>
  <si>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</si>
  <si>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</si>
  <si>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</si>
  <si>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</si>
  <si>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</si>
  <si>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</si>
  <si>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</si>
  <si>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</si>
  <si>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</si>
  <si>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</si>
  <si>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</si>
  <si>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</si>
  <si>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</si>
  <si>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</si>
  <si>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</si>
  <si>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</si>
  <si>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</si>
  <si>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</si>
  <si>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</si>
  <si>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</si>
  <si>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</si>
  <si>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</si>
  <si>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</si>
  <si>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</si>
  <si>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</si>
  <si>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</si>
  <si>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</si>
  <si>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</si>
  <si>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</si>
  <si>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</si>
  <si>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</si>
  <si>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</si>
  <si>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</si>
  <si>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</si>
  <si>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</si>
  <si>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</si>
  <si>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</si>
  <si>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</si>
  <si>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</si>
  <si>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</si>
  <si>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</si>
  <si>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</si>
  <si>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</si>
  <si>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</si>
  <si>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</si>
  <si>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</si>
  <si>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</si>
  <si>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</si>
  <si>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</si>
  <si>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</si>
  <si>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</si>
  <si>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</si>
  <si>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</si>
  <si>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</si>
  <si>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</si>
  <si>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</si>
  <si>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</si>
  <si>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</si>
  <si>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</si>
  <si>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</si>
  <si>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</si>
  <si>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</si>
  <si>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</si>
  <si>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</si>
  <si>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</si>
  <si>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</si>
  <si>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</si>
  <si>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</si>
  <si>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</si>
  <si>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</si>
  <si>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</si>
  <si>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</si>
  <si>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</si>
  <si>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</si>
  <si>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</si>
  <si>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</si>
  <si>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</si>
  <si>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</si>
  <si>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</si>
  <si>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</si>
  <si>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</si>
  <si>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</si>
  <si>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</si>
  <si>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</si>
  <si>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</si>
  <si>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</si>
  <si>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</si>
  <si>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</si>
  <si>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</si>
  <si>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</si>
  <si>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</si>
  <si>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</si>
  <si>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</si>
  <si>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</si>
  <si>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</si>
  <si>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</si>
  <si>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</si>
  <si>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</si>
  <si>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</si>
  <si>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</si>
  <si>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</si>
  <si>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</si>
  <si>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</si>
  <si>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</si>
  <si>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</si>
  <si>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</si>
  <si>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</si>
  <si>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</si>
  <si>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</si>
  <si>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</si>
  <si>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</si>
  <si>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</si>
  <si>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</si>
  <si>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</si>
  <si>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</si>
  <si>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</si>
  <si>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</si>
  <si>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</si>
  <si>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</si>
  <si>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</si>
  <si>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</si>
  <si>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</si>
  <si>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</si>
  <si>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</si>
  <si>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</si>
  <si>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</si>
  <si>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</si>
  <si>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</si>
  <si>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</si>
  <si>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</si>
  <si>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</si>
  <si>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</si>
  <si>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</si>
  <si>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</si>
  <si>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</si>
  <si>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</si>
  <si>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</si>
  <si>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</si>
  <si>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</si>
  <si>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</si>
  <si>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</si>
  <si>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</si>
  <si>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</si>
  <si>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</si>
  <si>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</si>
  <si>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</si>
  <si>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</si>
  <si>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</si>
  <si>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</si>
  <si>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</si>
  <si>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</si>
  <si>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</si>
  <si>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</si>
  <si>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</si>
  <si>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</si>
  <si>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</si>
  <si>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</si>
  <si>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</si>
  <si>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</si>
  <si>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</si>
  <si>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</si>
  <si>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</si>
  <si>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</si>
  <si>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</si>
  <si>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</si>
  <si>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</si>
  <si>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</si>
  <si>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</si>
  <si>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</si>
  <si>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</si>
  <si>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</si>
  <si>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</si>
  <si>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</si>
  <si>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</si>
  <si>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</si>
  <si>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</si>
  <si>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</si>
  <si>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</si>
  <si>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</si>
  <si>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</si>
  <si>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</si>
  <si>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</si>
  <si>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</si>
  <si>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</si>
  <si>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</si>
  <si>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</si>
  <si>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</si>
  <si>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</si>
  <si>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</si>
  <si>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</si>
  <si>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</si>
  <si>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</si>
  <si>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</si>
  <si>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</si>
  <si>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</si>
  <si>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</si>
  <si>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</si>
  <si>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</si>
  <si>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</si>
  <si>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</si>
  <si>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RPRO-250426-0095LEAN_OUT</t>
  </si>
  <si>
    <t>RPRO-250426-0086LEAN_OUT</t>
  </si>
  <si>
    <t>RPRO-250426-0083LEAN_OUT</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</si>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</sst>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7" tableType="queryTable" totalsRowShown="0" headerRowDxfId="83" headerRowBorderDxfId="82" tableBorderDxfId="81" totalsRowBorderDxfId="80">
  <autoFilter ref="A1:BH3597"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81" tableType="queryTable" totalsRowShown="0">
  <autoFilter ref="A1:G108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7"/>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v>45817.698587962965</v>
      </c>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88</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ML-06</v>
      </c>
      <c r="BH29" s="37" t="b">
        <f>IF(Data_Power_app[[#This Row],[LAMINATION MACHINE (PLAN)]]="","",IF(Data_Power_app[[#This Row],[LAMINATION MACHINE (REALTIME)]]="","",RIGHT(Data_Power_app[[#This Row],[LAMINATION MACHINE (REALTIME)]],1)=RIGHT(Data_Power_app[[#This Row],[LAMINATION MACHINE (PLAN)]],1)))</f>
        <v>1</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33" t="s">
        <v>1423</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v>45817.653495370374</v>
      </c>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v>45817.652858796297</v>
      </c>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v>45818</v>
      </c>
      <c r="AG148" s="33" t="s">
        <v>1423</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v>45818</v>
      </c>
      <c r="AG156" s="33" t="s">
        <v>1423</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v>45817.657268518517</v>
      </c>
      <c r="Y172" s="4" t="s">
        <v>77</v>
      </c>
      <c r="Z172" s="4">
        <v>45815</v>
      </c>
      <c r="AA172" s="4"/>
      <c r="AB172" s="4" t="s">
        <v>60</v>
      </c>
      <c r="AC172" s="4">
        <v>45817</v>
      </c>
      <c r="AD172" s="4">
        <v>45817</v>
      </c>
      <c r="AE172" s="4">
        <v>45812</v>
      </c>
      <c r="AF172" s="4"/>
      <c r="AG172" s="33" t="s">
        <v>97</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v>45817.667939814812</v>
      </c>
      <c r="AB201" s="4" t="s">
        <v>60</v>
      </c>
      <c r="AC201" s="4">
        <v>45817</v>
      </c>
      <c r="AD201" s="4">
        <v>45817</v>
      </c>
      <c r="AE201" s="4">
        <v>45813</v>
      </c>
      <c r="AF201" s="4"/>
      <c r="AG201" s="33" t="s">
        <v>62</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v>45817.668067129627</v>
      </c>
      <c r="AB203" s="4" t="s">
        <v>60</v>
      </c>
      <c r="AC203" s="4">
        <v>45817</v>
      </c>
      <c r="AD203" s="4">
        <v>45817</v>
      </c>
      <c r="AE203" s="4">
        <v>45813</v>
      </c>
      <c r="AF203" s="4"/>
      <c r="AG203" s="33" t="s">
        <v>62</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v>45817.668194444443</v>
      </c>
      <c r="AB204" s="4" t="s">
        <v>60</v>
      </c>
      <c r="AC204" s="4">
        <v>45817</v>
      </c>
      <c r="AD204" s="4">
        <v>45817</v>
      </c>
      <c r="AE204" s="4">
        <v>45813</v>
      </c>
      <c r="AF204" s="4"/>
      <c r="AG204" s="33" t="s">
        <v>62</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v>45817</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v>45817</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v>45817</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v>45817</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v>45817</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v>45817</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v>45817</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v>45817</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v>45817</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v>45817</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v>45817</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v>45817</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v>45817</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v>45817</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v>45817</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v>45817</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v>45817</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v>45817</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v>45817</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v>45817</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v>45817.665636574071</v>
      </c>
      <c r="AB713" s="4" t="s">
        <v>60</v>
      </c>
      <c r="AC713" s="4" t="s">
        <v>60</v>
      </c>
      <c r="AD713" s="4">
        <v>45817</v>
      </c>
      <c r="AE713" s="4">
        <v>45817</v>
      </c>
      <c r="AF713" s="4"/>
      <c r="AG713" s="33" t="s">
        <v>62</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v>45817</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v>45817</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v>45817</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v>45817</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v>45817</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v>45817</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v>45817</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v>45817</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v>45817</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v>45817</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v>45817</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v>45817</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v>45817</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v>45817</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v>45817</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v>45817</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v>45817</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v>45817</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v>45817</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v>45817</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v>45817</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v>45817</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v>45817</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v>45817</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v>45817</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v>45817</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v>45817</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v>45818</v>
      </c>
      <c r="AG816" s="33" t="s">
        <v>1423</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v>45817.654374999998</v>
      </c>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v>45817.697916666664</v>
      </c>
      <c r="Y1020" s="4" t="s">
        <v>73</v>
      </c>
      <c r="Z1020" s="4" t="s">
        <v>60</v>
      </c>
      <c r="AA1020" s="4"/>
      <c r="AB1020" s="4" t="s">
        <v>60</v>
      </c>
      <c r="AC1020" s="4" t="s">
        <v>60</v>
      </c>
      <c r="AD1020" s="4">
        <v>45818</v>
      </c>
      <c r="AE1020" s="4">
        <v>45819</v>
      </c>
      <c r="AF1020" s="4"/>
      <c r="AG1020" s="33" t="s">
        <v>273</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c r="AG1060" s="33" t="s">
        <v>62</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v>45818</v>
      </c>
      <c r="AG1179" s="33" t="s">
        <v>1423</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v>45817.65766203704</v>
      </c>
      <c r="Y1182" s="4" t="s">
        <v>77</v>
      </c>
      <c r="Z1182" s="4">
        <v>45815</v>
      </c>
      <c r="AA1182" s="4"/>
      <c r="AB1182" s="4" t="s">
        <v>60</v>
      </c>
      <c r="AC1182" s="4">
        <v>45817</v>
      </c>
      <c r="AD1182" s="4">
        <v>45818</v>
      </c>
      <c r="AE1182" s="4">
        <v>45819</v>
      </c>
      <c r="AF1182" s="4"/>
      <c r="AG1182" s="33" t="s">
        <v>97</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v>45818</v>
      </c>
      <c r="AG1235" s="33" t="s">
        <v>1423</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v>45817.699861111112</v>
      </c>
      <c r="AB1239" s="4" t="s">
        <v>60</v>
      </c>
      <c r="AC1239" s="4" t="s">
        <v>60</v>
      </c>
      <c r="AD1239" s="4">
        <v>45818</v>
      </c>
      <c r="AE1239" s="4">
        <v>45820</v>
      </c>
      <c r="AF1239" s="4"/>
      <c r="AG1239" s="33" t="s">
        <v>62</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v>45817.657361111109</v>
      </c>
      <c r="Y1243" s="4" t="s">
        <v>77</v>
      </c>
      <c r="Z1243" s="4">
        <v>45816</v>
      </c>
      <c r="AA1243" s="4"/>
      <c r="AB1243" s="4" t="s">
        <v>60</v>
      </c>
      <c r="AC1243" s="4">
        <v>45817</v>
      </c>
      <c r="AD1243" s="4">
        <v>45818</v>
      </c>
      <c r="AE1243" s="4">
        <v>45820</v>
      </c>
      <c r="AF1243" s="4"/>
      <c r="AG1243" s="33" t="s">
        <v>97</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v>45817.693159722221</v>
      </c>
      <c r="Y1250" s="4" t="s">
        <v>77</v>
      </c>
      <c r="Z1250" s="4" t="s">
        <v>60</v>
      </c>
      <c r="AA1250" s="4"/>
      <c r="AB1250" s="4" t="s">
        <v>60</v>
      </c>
      <c r="AC1250" s="4">
        <v>45817</v>
      </c>
      <c r="AD1250" s="4">
        <v>45818</v>
      </c>
      <c r="AE1250" s="4">
        <v>45820</v>
      </c>
      <c r="AF1250" s="4"/>
      <c r="AG1250" s="33" t="s">
        <v>97</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v>45817.69327546296</v>
      </c>
      <c r="Y1251" s="4" t="s">
        <v>77</v>
      </c>
      <c r="Z1251" s="4" t="s">
        <v>60</v>
      </c>
      <c r="AA1251" s="4">
        <v>45817.693692129629</v>
      </c>
      <c r="AB1251" s="4" t="s">
        <v>60</v>
      </c>
      <c r="AC1251" s="4">
        <v>45817</v>
      </c>
      <c r="AD1251" s="4">
        <v>45818</v>
      </c>
      <c r="AE1251" s="4">
        <v>45820</v>
      </c>
      <c r="AF1251" s="4"/>
      <c r="AG1251" s="33" t="s">
        <v>62</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v>45817.693333333336</v>
      </c>
      <c r="Y1252" s="4" t="s">
        <v>77</v>
      </c>
      <c r="Z1252" s="4" t="s">
        <v>60</v>
      </c>
      <c r="AA1252" s="4"/>
      <c r="AB1252" s="4" t="s">
        <v>60</v>
      </c>
      <c r="AC1252" s="4">
        <v>45817</v>
      </c>
      <c r="AD1252" s="4">
        <v>45818</v>
      </c>
      <c r="AE1252" s="4">
        <v>45820</v>
      </c>
      <c r="AF1252" s="4"/>
      <c r="AG1252" s="33" t="s">
        <v>97</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v>45817.693402777775</v>
      </c>
      <c r="Y1253" s="4" t="s">
        <v>77</v>
      </c>
      <c r="Z1253" s="4" t="s">
        <v>60</v>
      </c>
      <c r="AA1253" s="4">
        <v>45817.693831018521</v>
      </c>
      <c r="AB1253" s="4" t="s">
        <v>60</v>
      </c>
      <c r="AC1253" s="4">
        <v>45817</v>
      </c>
      <c r="AD1253" s="4">
        <v>45818</v>
      </c>
      <c r="AE1253" s="4">
        <v>45820</v>
      </c>
      <c r="AF1253" s="4"/>
      <c r="AG1253" s="33" t="s">
        <v>62</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t="s">
        <v>60</v>
      </c>
      <c r="AC1258" s="4">
        <v>45817</v>
      </c>
      <c r="AD1258" s="4">
        <v>45818</v>
      </c>
      <c r="AE1258" s="4">
        <v>45820</v>
      </c>
      <c r="AF1258" s="4">
        <v>45818</v>
      </c>
      <c r="AG1258" s="33" t="s">
        <v>1423</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t="s">
        <v>60</v>
      </c>
      <c r="AC1259" s="4">
        <v>45817</v>
      </c>
      <c r="AD1259" s="4">
        <v>45818</v>
      </c>
      <c r="AE1259" s="4">
        <v>45820</v>
      </c>
      <c r="AF1259" s="4">
        <v>45818</v>
      </c>
      <c r="AG1259" s="33" t="s">
        <v>1423</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t="s">
        <v>60</v>
      </c>
      <c r="AC1262" s="4">
        <v>45817</v>
      </c>
      <c r="AD1262" s="4">
        <v>45818</v>
      </c>
      <c r="AE1262" s="4">
        <v>45820</v>
      </c>
      <c r="AF1262" s="4">
        <v>45818</v>
      </c>
      <c r="AG1262" s="33" t="s">
        <v>1423</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v>45817.657407407409</v>
      </c>
      <c r="Y1267" s="4" t="s">
        <v>77</v>
      </c>
      <c r="Z1267" s="4" t="s">
        <v>60</v>
      </c>
      <c r="AA1267" s="4"/>
      <c r="AB1267" s="4" t="s">
        <v>60</v>
      </c>
      <c r="AC1267" s="4">
        <v>45817</v>
      </c>
      <c r="AD1267" s="4">
        <v>45818</v>
      </c>
      <c r="AE1267" s="4">
        <v>45820</v>
      </c>
      <c r="AF1267" s="4"/>
      <c r="AG1267" s="33" t="s">
        <v>97</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v>45817.687893518516</v>
      </c>
      <c r="Y1276" s="4" t="s">
        <v>73</v>
      </c>
      <c r="Z1276" s="4" t="s">
        <v>60</v>
      </c>
      <c r="AA1276" s="4">
        <v>45817.689108796294</v>
      </c>
      <c r="AB1276" s="4" t="s">
        <v>60</v>
      </c>
      <c r="AC1276" s="4" t="s">
        <v>60</v>
      </c>
      <c r="AD1276" s="4">
        <v>45818</v>
      </c>
      <c r="AE1276" s="4">
        <v>45820</v>
      </c>
      <c r="AF1276" s="4"/>
      <c r="AG1276" s="33" t="s">
        <v>62</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v>45817.65761574074</v>
      </c>
      <c r="Y1331" s="4" t="s">
        <v>77</v>
      </c>
      <c r="Z1331" s="4">
        <v>45816</v>
      </c>
      <c r="AA1331" s="4"/>
      <c r="AB1331" s="4" t="s">
        <v>60</v>
      </c>
      <c r="AC1331" s="4">
        <v>45817</v>
      </c>
      <c r="AD1331" s="4">
        <v>45819</v>
      </c>
      <c r="AE1331" s="4">
        <v>45820</v>
      </c>
      <c r="AF1331" s="4"/>
      <c r="AG1331" s="33" t="s">
        <v>97</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v>45817</v>
      </c>
      <c r="AG1396" s="33" t="s">
        <v>1423</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v>45817.669895833336</v>
      </c>
      <c r="Y1414" s="4" t="s">
        <v>77</v>
      </c>
      <c r="Z1414" s="4">
        <v>45816</v>
      </c>
      <c r="AA1414" s="4"/>
      <c r="AB1414" s="4" t="s">
        <v>60</v>
      </c>
      <c r="AC1414" s="4">
        <v>45817</v>
      </c>
      <c r="AD1414" s="4">
        <v>45819</v>
      </c>
      <c r="AE1414" s="4">
        <v>45820</v>
      </c>
      <c r="AF1414" s="4"/>
      <c r="AG1414" s="33" t="s">
        <v>97</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v>45817.695081018515</v>
      </c>
      <c r="Y1428" s="4" t="s">
        <v>77</v>
      </c>
      <c r="Z1428" s="4">
        <v>45818</v>
      </c>
      <c r="AA1428" s="4"/>
      <c r="AB1428" s="4" t="s">
        <v>60</v>
      </c>
      <c r="AC1428" s="4">
        <v>45819</v>
      </c>
      <c r="AD1428" s="4">
        <v>45819</v>
      </c>
      <c r="AE1428" s="4">
        <v>45820</v>
      </c>
      <c r="AF1428" s="4"/>
      <c r="AG1428" s="33" t="s">
        <v>97</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v>45817.657893518517</v>
      </c>
      <c r="W1431" s="4">
        <v>45818</v>
      </c>
      <c r="X1431" s="4"/>
      <c r="Y1431" s="4" t="s">
        <v>60</v>
      </c>
      <c r="Z1431" s="4">
        <v>45818</v>
      </c>
      <c r="AA1431" s="4"/>
      <c r="AB1431" s="4" t="s">
        <v>60</v>
      </c>
      <c r="AC1431" s="4">
        <v>45819</v>
      </c>
      <c r="AD1431" s="4">
        <v>45819</v>
      </c>
      <c r="AE1431" s="4">
        <v>45820</v>
      </c>
      <c r="AF1431" s="4"/>
      <c r="AG1431" s="33" t="s">
        <v>324</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t="s">
        <v>60</v>
      </c>
      <c r="AC1450" s="4">
        <v>45818</v>
      </c>
      <c r="AD1450" s="4">
        <v>45819</v>
      </c>
      <c r="AE1450" s="4">
        <v>45820</v>
      </c>
      <c r="AF1450" s="4">
        <v>45818</v>
      </c>
      <c r="AG1450" s="33" t="s">
        <v>1423</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v>45818</v>
      </c>
      <c r="AG1452" s="33" t="s">
        <v>1423</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t="s">
        <v>60</v>
      </c>
      <c r="AC1458" s="4">
        <v>45818</v>
      </c>
      <c r="AD1458" s="4">
        <v>45819</v>
      </c>
      <c r="AE1458" s="4">
        <v>45820</v>
      </c>
      <c r="AF1458" s="4">
        <v>45818</v>
      </c>
      <c r="AG1458" s="33" t="s">
        <v>1423</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v>45817.693437499998</v>
      </c>
      <c r="AB1490" s="4" t="s">
        <v>60</v>
      </c>
      <c r="AC1490" s="4" t="s">
        <v>60</v>
      </c>
      <c r="AD1490" s="4">
        <v>45819</v>
      </c>
      <c r="AE1490" s="4">
        <v>45820</v>
      </c>
      <c r="AF1490" s="4"/>
      <c r="AG1490" s="33" t="s">
        <v>62</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v>45818</v>
      </c>
      <c r="AG1496" s="33" t="s">
        <v>1423</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t="s">
        <v>60</v>
      </c>
      <c r="AC1498" s="4" t="s">
        <v>60</v>
      </c>
      <c r="AD1498" s="4">
        <v>45819</v>
      </c>
      <c r="AE1498" s="4">
        <v>45820</v>
      </c>
      <c r="AF1498" s="4">
        <v>45818</v>
      </c>
      <c r="AG1498" s="33" t="s">
        <v>1423</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v>45817.680381944447</v>
      </c>
      <c r="Y1506" s="4" t="s">
        <v>227</v>
      </c>
      <c r="Z1506" s="4" t="s">
        <v>60</v>
      </c>
      <c r="AA1506" s="4">
        <v>45817.682118055556</v>
      </c>
      <c r="AB1506" s="4" t="s">
        <v>60</v>
      </c>
      <c r="AC1506" s="4" t="s">
        <v>60</v>
      </c>
      <c r="AD1506" s="4">
        <v>45819</v>
      </c>
      <c r="AE1506" s="4">
        <v>45820</v>
      </c>
      <c r="AF1506" s="4"/>
      <c r="AG1506" s="33" t="s">
        <v>62</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t="s">
        <v>60</v>
      </c>
      <c r="AC1508" s="4" t="s">
        <v>60</v>
      </c>
      <c r="AD1508" s="4">
        <v>45819</v>
      </c>
      <c r="AE1508" s="4">
        <v>45820</v>
      </c>
      <c r="AF1508" s="4">
        <v>45818</v>
      </c>
      <c r="AG1508" s="33" t="s">
        <v>1423</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v>45817.685624999998</v>
      </c>
      <c r="Y1550" s="4" t="s">
        <v>73</v>
      </c>
      <c r="Z1550" s="4" t="s">
        <v>60</v>
      </c>
      <c r="AA1550" s="4">
        <v>45817.686597222222</v>
      </c>
      <c r="AB1550" s="4" t="s">
        <v>60</v>
      </c>
      <c r="AC1550" s="4" t="s">
        <v>60</v>
      </c>
      <c r="AD1550" s="4">
        <v>45819</v>
      </c>
      <c r="AE1550" s="4">
        <v>45821</v>
      </c>
      <c r="AF1550" s="4"/>
      <c r="AG1550" s="33" t="s">
        <v>62</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v>45817.685277777775</v>
      </c>
      <c r="Y1552" s="4" t="s">
        <v>77</v>
      </c>
      <c r="Z1552" s="4">
        <v>45817</v>
      </c>
      <c r="AA1552" s="4">
        <v>45817.686793981484</v>
      </c>
      <c r="AB1552" s="4">
        <v>45817</v>
      </c>
      <c r="AC1552" s="4">
        <v>45818</v>
      </c>
      <c r="AD1552" s="4">
        <v>45819</v>
      </c>
      <c r="AE1552" s="4">
        <v>45821</v>
      </c>
      <c r="AF1552" s="4"/>
      <c r="AG1552" s="33" t="s">
        <v>1424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v>45817.667685185188</v>
      </c>
      <c r="Y1579" s="4" t="s">
        <v>254</v>
      </c>
      <c r="Z1579" s="4" t="s">
        <v>60</v>
      </c>
      <c r="AA1579" s="4"/>
      <c r="AB1579" s="4" t="s">
        <v>60</v>
      </c>
      <c r="AC1579" s="4" t="s">
        <v>60</v>
      </c>
      <c r="AD1579" s="4">
        <v>45819</v>
      </c>
      <c r="AE1579" s="4">
        <v>45821</v>
      </c>
      <c r="AF1579" s="4"/>
      <c r="AG1579" s="33" t="s">
        <v>273</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v>45817.667719907404</v>
      </c>
      <c r="Y1580" s="4" t="s">
        <v>254</v>
      </c>
      <c r="Z1580" s="4" t="s">
        <v>60</v>
      </c>
      <c r="AA1580" s="4"/>
      <c r="AB1580" s="4" t="s">
        <v>60</v>
      </c>
      <c r="AC1580" s="4" t="s">
        <v>60</v>
      </c>
      <c r="AD1580" s="4">
        <v>45819</v>
      </c>
      <c r="AE1580" s="4">
        <v>45821</v>
      </c>
      <c r="AF1580" s="4"/>
      <c r="AG1580" s="33" t="s">
        <v>273</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v>45817.667766203704</v>
      </c>
      <c r="Y1581" s="4" t="s">
        <v>254</v>
      </c>
      <c r="Z1581" s="4" t="s">
        <v>60</v>
      </c>
      <c r="AA1581" s="4"/>
      <c r="AB1581" s="4" t="s">
        <v>60</v>
      </c>
      <c r="AC1581" s="4" t="s">
        <v>60</v>
      </c>
      <c r="AD1581" s="4">
        <v>45819</v>
      </c>
      <c r="AE1581" s="4">
        <v>45821</v>
      </c>
      <c r="AF1581" s="4"/>
      <c r="AG1581" s="33" t="s">
        <v>273</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v>45817.66778935185</v>
      </c>
      <c r="Y1582" s="4" t="s">
        <v>254</v>
      </c>
      <c r="Z1582" s="4" t="s">
        <v>60</v>
      </c>
      <c r="AA1582" s="4"/>
      <c r="AB1582" s="4" t="s">
        <v>60</v>
      </c>
      <c r="AC1582" s="4" t="s">
        <v>60</v>
      </c>
      <c r="AD1582" s="4">
        <v>45819</v>
      </c>
      <c r="AE1582" s="4">
        <v>45821</v>
      </c>
      <c r="AF1582" s="4"/>
      <c r="AG1582" s="33" t="s">
        <v>273</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v>45817.667650462965</v>
      </c>
      <c r="Y1583" s="4" t="s">
        <v>254</v>
      </c>
      <c r="Z1583" s="4" t="s">
        <v>60</v>
      </c>
      <c r="AA1583" s="4">
        <v>45817.66883101852</v>
      </c>
      <c r="AB1583" s="4" t="s">
        <v>60</v>
      </c>
      <c r="AC1583" s="4" t="s">
        <v>60</v>
      </c>
      <c r="AD1583" s="4">
        <v>45819</v>
      </c>
      <c r="AE1583" s="4">
        <v>45821</v>
      </c>
      <c r="AF1583" s="4"/>
      <c r="AG1583" s="33" t="s">
        <v>62</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v>45817.667881944442</v>
      </c>
      <c r="Y1584" s="4" t="s">
        <v>254</v>
      </c>
      <c r="Z1584" s="4" t="s">
        <v>60</v>
      </c>
      <c r="AA1584" s="4"/>
      <c r="AB1584" s="4" t="s">
        <v>60</v>
      </c>
      <c r="AC1584" s="4" t="s">
        <v>60</v>
      </c>
      <c r="AD1584" s="4">
        <v>45819</v>
      </c>
      <c r="AE1584" s="4">
        <v>45821</v>
      </c>
      <c r="AF1584" s="4"/>
      <c r="AG1584" s="33" t="s">
        <v>273</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v>45817.667824074073</v>
      </c>
      <c r="Y1585" s="4" t="s">
        <v>254</v>
      </c>
      <c r="Z1585" s="4" t="s">
        <v>60</v>
      </c>
      <c r="AA1585" s="4"/>
      <c r="AB1585" s="4" t="s">
        <v>60</v>
      </c>
      <c r="AC1585" s="4" t="s">
        <v>60</v>
      </c>
      <c r="AD1585" s="4">
        <v>45819</v>
      </c>
      <c r="AE1585" s="4">
        <v>45821</v>
      </c>
      <c r="AF1585" s="4"/>
      <c r="AG1585" s="33" t="s">
        <v>273</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v>45817.667939814812</v>
      </c>
      <c r="Y1586" s="4" t="s">
        <v>254</v>
      </c>
      <c r="Z1586" s="4" t="s">
        <v>60</v>
      </c>
      <c r="AA1586" s="4"/>
      <c r="AB1586" s="4" t="s">
        <v>60</v>
      </c>
      <c r="AC1586" s="4" t="s">
        <v>60</v>
      </c>
      <c r="AD1586" s="4">
        <v>45819</v>
      </c>
      <c r="AE1586" s="4">
        <v>45821</v>
      </c>
      <c r="AF1586" s="4"/>
      <c r="AG1586" s="33" t="s">
        <v>273</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v>45817.667974537035</v>
      </c>
      <c r="Y1587" s="4" t="s">
        <v>254</v>
      </c>
      <c r="Z1587" s="4" t="s">
        <v>60</v>
      </c>
      <c r="AA1587" s="4"/>
      <c r="AB1587" s="4" t="s">
        <v>60</v>
      </c>
      <c r="AC1587" s="4" t="s">
        <v>60</v>
      </c>
      <c r="AD1587" s="4">
        <v>45819</v>
      </c>
      <c r="AE1587" s="4">
        <v>45821</v>
      </c>
      <c r="AF1587" s="4"/>
      <c r="AG1587" s="33" t="s">
        <v>273</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v>45817.668032407404</v>
      </c>
      <c r="Y1588" s="4" t="s">
        <v>254</v>
      </c>
      <c r="Z1588" s="4" t="s">
        <v>60</v>
      </c>
      <c r="AA1588" s="4"/>
      <c r="AB1588" s="4" t="s">
        <v>60</v>
      </c>
      <c r="AC1588" s="4" t="s">
        <v>60</v>
      </c>
      <c r="AD1588" s="4">
        <v>45819</v>
      </c>
      <c r="AE1588" s="4">
        <v>45821</v>
      </c>
      <c r="AF1588" s="4"/>
      <c r="AG1588" s="33" t="s">
        <v>273</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v>45817.668090277781</v>
      </c>
      <c r="Y1590" s="4" t="s">
        <v>254</v>
      </c>
      <c r="Z1590" s="4" t="s">
        <v>60</v>
      </c>
      <c r="AA1590" s="4"/>
      <c r="AB1590" s="4" t="s">
        <v>60</v>
      </c>
      <c r="AC1590" s="4" t="s">
        <v>60</v>
      </c>
      <c r="AD1590" s="4">
        <v>45819</v>
      </c>
      <c r="AE1590" s="4">
        <v>45821</v>
      </c>
      <c r="AF1590" s="4"/>
      <c r="AG1590" s="33" t="s">
        <v>273</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v>45817.668136574073</v>
      </c>
      <c r="Y1591" s="4" t="s">
        <v>254</v>
      </c>
      <c r="Z1591" s="4" t="s">
        <v>60</v>
      </c>
      <c r="AA1591" s="4"/>
      <c r="AB1591" s="4" t="s">
        <v>60</v>
      </c>
      <c r="AC1591" s="4" t="s">
        <v>60</v>
      </c>
      <c r="AD1591" s="4">
        <v>45819</v>
      </c>
      <c r="AE1591" s="4">
        <v>45821</v>
      </c>
      <c r="AF1591" s="4"/>
      <c r="AG1591" s="33" t="s">
        <v>273</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t="s">
        <v>60</v>
      </c>
      <c r="AC1594" s="4" t="s">
        <v>60</v>
      </c>
      <c r="AD1594" s="4">
        <v>45819</v>
      </c>
      <c r="AE1594" s="4">
        <v>45821</v>
      </c>
      <c r="AF1594" s="4">
        <v>45818</v>
      </c>
      <c r="AG1594" s="33" t="s">
        <v>1423</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v>45817.688136574077</v>
      </c>
      <c r="AB1674" s="4" t="s">
        <v>60</v>
      </c>
      <c r="AC1674" s="4">
        <v>45819</v>
      </c>
      <c r="AD1674" s="4">
        <v>45820</v>
      </c>
      <c r="AE1674" s="4">
        <v>45821</v>
      </c>
      <c r="AF1674" s="4"/>
      <c r="AG1674" s="33" t="s">
        <v>62</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v>45817.688287037039</v>
      </c>
      <c r="AB1675" s="4" t="s">
        <v>60</v>
      </c>
      <c r="AC1675" s="4">
        <v>45819</v>
      </c>
      <c r="AD1675" s="4">
        <v>45820</v>
      </c>
      <c r="AE1675" s="4">
        <v>45821</v>
      </c>
      <c r="AF1675" s="4"/>
      <c r="AG1675" s="33" t="s">
        <v>62</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v>45817.688414351855</v>
      </c>
      <c r="AB1678" s="4" t="s">
        <v>60</v>
      </c>
      <c r="AC1678" s="4">
        <v>45819</v>
      </c>
      <c r="AD1678" s="4">
        <v>45820</v>
      </c>
      <c r="AE1678" s="4">
        <v>45821</v>
      </c>
      <c r="AF1678" s="4"/>
      <c r="AG1678" s="33" t="s">
        <v>62</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t="s">
        <v>60</v>
      </c>
      <c r="AC1687" s="4">
        <v>45819</v>
      </c>
      <c r="AD1687" s="4">
        <v>45820</v>
      </c>
      <c r="AE1687" s="4">
        <v>45821</v>
      </c>
      <c r="AF1687" s="4">
        <v>45818</v>
      </c>
      <c r="AG1687" s="33" t="s">
        <v>1423</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v>45818</v>
      </c>
      <c r="AG1701" s="33" t="s">
        <v>1423</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v>45817.690567129626</v>
      </c>
      <c r="Y1703" s="4" t="s">
        <v>77</v>
      </c>
      <c r="Z1703" s="4">
        <v>45818</v>
      </c>
      <c r="AA1703" s="4">
        <v>45817.691030092596</v>
      </c>
      <c r="AB1703" s="4" t="s">
        <v>60</v>
      </c>
      <c r="AC1703" s="4">
        <v>45819</v>
      </c>
      <c r="AD1703" s="4">
        <v>45820</v>
      </c>
      <c r="AE1703" s="4">
        <v>45821</v>
      </c>
      <c r="AF1703" s="4"/>
      <c r="AG1703" s="33" t="s">
        <v>62</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v>45817.698391203703</v>
      </c>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88</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ML-06</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v>45817.698449074072</v>
      </c>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88</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ML-06</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v>45817.698506944442</v>
      </c>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88</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ML-06</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t="s">
        <v>60</v>
      </c>
      <c r="AC1740" s="4" t="s">
        <v>60</v>
      </c>
      <c r="AD1740" s="4">
        <v>45820</v>
      </c>
      <c r="AE1740" s="4">
        <v>45821</v>
      </c>
      <c r="AF1740" s="4"/>
      <c r="AG1740" s="33" t="s">
        <v>62</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t="s">
        <v>60</v>
      </c>
      <c r="AC1741" s="4" t="s">
        <v>60</v>
      </c>
      <c r="AD1741" s="4">
        <v>45820</v>
      </c>
      <c r="AE1741" s="4">
        <v>45821</v>
      </c>
      <c r="AF1741" s="4"/>
      <c r="AG1741" s="33" t="s">
        <v>62</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v>45817.691504629627</v>
      </c>
      <c r="W1746" s="4">
        <v>45818</v>
      </c>
      <c r="X1746" s="4"/>
      <c r="Y1746" s="4" t="s">
        <v>60</v>
      </c>
      <c r="Z1746" s="4">
        <v>45818</v>
      </c>
      <c r="AA1746" s="4"/>
      <c r="AB1746" s="4" t="s">
        <v>60</v>
      </c>
      <c r="AC1746" s="4">
        <v>45819</v>
      </c>
      <c r="AD1746" s="4">
        <v>45820</v>
      </c>
      <c r="AE1746" s="4">
        <v>45822</v>
      </c>
      <c r="AF1746" s="4"/>
      <c r="AG1746" s="33" t="s">
        <v>324</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v>45817.685543981483</v>
      </c>
      <c r="Y1764" s="4" t="s">
        <v>73</v>
      </c>
      <c r="Z1764" s="4" t="s">
        <v>60</v>
      </c>
      <c r="AA1764" s="4">
        <v>45817.686678240738</v>
      </c>
      <c r="AB1764" s="4" t="s">
        <v>60</v>
      </c>
      <c r="AC1764" s="4" t="s">
        <v>60</v>
      </c>
      <c r="AD1764" s="4">
        <v>45820</v>
      </c>
      <c r="AE1764" s="4">
        <v>45822</v>
      </c>
      <c r="AF1764" s="4"/>
      <c r="AG1764" s="33" t="s">
        <v>62</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v>45817.635462962964</v>
      </c>
      <c r="Y1780" s="4" t="s">
        <v>77</v>
      </c>
      <c r="Z1780" s="4">
        <v>45818</v>
      </c>
      <c r="AA1780" s="4"/>
      <c r="AB1780" s="4" t="s">
        <v>60</v>
      </c>
      <c r="AC1780" s="4">
        <v>45819</v>
      </c>
      <c r="AD1780" s="4">
        <v>45820</v>
      </c>
      <c r="AE1780" s="4">
        <v>45822</v>
      </c>
      <c r="AF1780" s="4"/>
      <c r="AG1780" s="33" t="s">
        <v>97</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v>45817.67</v>
      </c>
      <c r="Y1784" s="4" t="s">
        <v>77</v>
      </c>
      <c r="Z1784" s="4">
        <v>45818</v>
      </c>
      <c r="AA1784" s="4"/>
      <c r="AB1784" s="4" t="s">
        <v>60</v>
      </c>
      <c r="AC1784" s="4">
        <v>45819</v>
      </c>
      <c r="AD1784" s="4">
        <v>45820</v>
      </c>
      <c r="AE1784" s="4">
        <v>45822</v>
      </c>
      <c r="AF1784" s="4"/>
      <c r="AG1784" s="33" t="s">
        <v>97</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v>45817.635312500002</v>
      </c>
      <c r="Y1785" s="4" t="s">
        <v>77</v>
      </c>
      <c r="Z1785" s="4">
        <v>45818</v>
      </c>
      <c r="AA1785" s="4"/>
      <c r="AB1785" s="4" t="s">
        <v>60</v>
      </c>
      <c r="AC1785" s="4">
        <v>45819</v>
      </c>
      <c r="AD1785" s="4">
        <v>45820</v>
      </c>
      <c r="AE1785" s="4">
        <v>45822</v>
      </c>
      <c r="AF1785" s="4"/>
      <c r="AG1785" s="33" t="s">
        <v>97</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v>45817.657164351855</v>
      </c>
      <c r="Y1788" s="4" t="s">
        <v>77</v>
      </c>
      <c r="Z1788" s="4">
        <v>45818</v>
      </c>
      <c r="AA1788" s="4"/>
      <c r="AB1788" s="4" t="s">
        <v>60</v>
      </c>
      <c r="AC1788" s="4">
        <v>45819</v>
      </c>
      <c r="AD1788" s="4">
        <v>45820</v>
      </c>
      <c r="AE1788" s="4">
        <v>45822</v>
      </c>
      <c r="AF1788" s="4"/>
      <c r="AG1788" s="33" t="s">
        <v>97</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v>45817.657326388886</v>
      </c>
      <c r="Y1795" s="4" t="s">
        <v>77</v>
      </c>
      <c r="Z1795" s="4">
        <v>45818</v>
      </c>
      <c r="AA1795" s="4"/>
      <c r="AB1795" s="4" t="s">
        <v>60</v>
      </c>
      <c r="AC1795" s="4">
        <v>45819</v>
      </c>
      <c r="AD1795" s="4">
        <v>45820</v>
      </c>
      <c r="AE1795" s="4">
        <v>45822</v>
      </c>
      <c r="AF1795" s="4"/>
      <c r="AG1795" s="33" t="s">
        <v>97</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v>45817.667546296296</v>
      </c>
      <c r="Y1796" s="4" t="s">
        <v>77</v>
      </c>
      <c r="Z1796" s="4">
        <v>45818</v>
      </c>
      <c r="AA1796" s="4"/>
      <c r="AB1796" s="4" t="s">
        <v>60</v>
      </c>
      <c r="AC1796" s="4">
        <v>45819</v>
      </c>
      <c r="AD1796" s="4">
        <v>45820</v>
      </c>
      <c r="AE1796" s="4">
        <v>45822</v>
      </c>
      <c r="AF1796" s="4"/>
      <c r="AG1796" s="33" t="s">
        <v>97</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v>45817.667719907404</v>
      </c>
      <c r="Y1799" s="4" t="s">
        <v>77</v>
      </c>
      <c r="Z1799" s="4">
        <v>45818</v>
      </c>
      <c r="AA1799" s="4"/>
      <c r="AB1799" s="4" t="s">
        <v>60</v>
      </c>
      <c r="AC1799" s="4">
        <v>45819</v>
      </c>
      <c r="AD1799" s="4">
        <v>45820</v>
      </c>
      <c r="AE1799" s="4">
        <v>45822</v>
      </c>
      <c r="AF1799" s="4"/>
      <c r="AG1799" s="33" t="s">
        <v>97</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v>45817.657453703701</v>
      </c>
      <c r="Y1800" s="4" t="s">
        <v>77</v>
      </c>
      <c r="Z1800" s="4">
        <v>45818</v>
      </c>
      <c r="AA1800" s="4"/>
      <c r="AB1800" s="4" t="s">
        <v>60</v>
      </c>
      <c r="AC1800" s="4">
        <v>45819</v>
      </c>
      <c r="AD1800" s="4">
        <v>45820</v>
      </c>
      <c r="AE1800" s="4">
        <v>45822</v>
      </c>
      <c r="AF1800" s="4"/>
      <c r="AG1800" s="33" t="s">
        <v>97</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v>45817.687060185184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155</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1</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v>45817.703229166669</v>
      </c>
      <c r="Y1819" s="4" t="s">
        <v>227</v>
      </c>
      <c r="Z1819" s="4" t="s">
        <v>60</v>
      </c>
      <c r="AA1819" s="4"/>
      <c r="AB1819" s="4" t="s">
        <v>60</v>
      </c>
      <c r="AC1819" s="4" t="s">
        <v>60</v>
      </c>
      <c r="AD1819" s="4">
        <v>45820</v>
      </c>
      <c r="AE1819" s="4">
        <v>45822</v>
      </c>
      <c r="AF1819" s="4"/>
      <c r="AG1819" s="33" t="s">
        <v>273</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v>45817.685601851852</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155</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ML-03</v>
      </c>
      <c r="BH1869" s="37" t="b">
        <f>IF(Data_Power_app[[#This Row],[LAMINATION MACHINE (PLAN)]]="","",IF(Data_Power_app[[#This Row],[LAMINATION MACHINE (REALTIME)]]="","",RIGHT(Data_Power_app[[#This Row],[LAMINATION MACHINE (REALTIME)]],1)=RIGHT(Data_Power_app[[#This Row],[LAMINATION MACHINE (PLAN)]],1)))</f>
        <v>0</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v>45817.635196759256</v>
      </c>
      <c r="Y1920" s="4" t="s">
        <v>77</v>
      </c>
      <c r="Z1920" s="4">
        <v>45820</v>
      </c>
      <c r="AA1920" s="4"/>
      <c r="AB1920" s="4" t="s">
        <v>60</v>
      </c>
      <c r="AC1920" s="4">
        <v>45821</v>
      </c>
      <c r="AD1920" s="4">
        <v>45821</v>
      </c>
      <c r="AE1920" s="4">
        <v>45822</v>
      </c>
      <c r="AF1920" s="4"/>
      <c r="AG1920" s="33" t="s">
        <v>97</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v>45817.635381944441</v>
      </c>
      <c r="Y1923" s="4" t="s">
        <v>77</v>
      </c>
      <c r="Z1923" s="4">
        <v>45820</v>
      </c>
      <c r="AA1923" s="4"/>
      <c r="AB1923" s="4" t="s">
        <v>60</v>
      </c>
      <c r="AC1923" s="4">
        <v>45821</v>
      </c>
      <c r="AD1923" s="4">
        <v>45821</v>
      </c>
      <c r="AE1923" s="4">
        <v>45822</v>
      </c>
      <c r="AF1923" s="4"/>
      <c r="AG1923" s="33" t="s">
        <v>97</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v>45817.635081018518</v>
      </c>
      <c r="Y1927" s="4" t="s">
        <v>77</v>
      </c>
      <c r="Z1927" s="4">
        <v>45820</v>
      </c>
      <c r="AA1927" s="4"/>
      <c r="AB1927" s="4" t="s">
        <v>60</v>
      </c>
      <c r="AC1927" s="4">
        <v>45821</v>
      </c>
      <c r="AD1927" s="4">
        <v>45821</v>
      </c>
      <c r="AE1927" s="4">
        <v>45822</v>
      </c>
      <c r="AF1927" s="4"/>
      <c r="AG1927" s="33" t="s">
        <v>97</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v>45817.635243055556</v>
      </c>
      <c r="Y1928" s="4" t="s">
        <v>77</v>
      </c>
      <c r="Z1928" s="4">
        <v>45820</v>
      </c>
      <c r="AA1928" s="4"/>
      <c r="AB1928" s="4" t="s">
        <v>60</v>
      </c>
      <c r="AC1928" s="4">
        <v>45821</v>
      </c>
      <c r="AD1928" s="4">
        <v>45821</v>
      </c>
      <c r="AE1928" s="4">
        <v>45822</v>
      </c>
      <c r="AF1928" s="4"/>
      <c r="AG1928" s="33" t="s">
        <v>97</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v>45817.63517361111</v>
      </c>
      <c r="Y1929" s="4" t="s">
        <v>77</v>
      </c>
      <c r="Z1929" s="4">
        <v>45820</v>
      </c>
      <c r="AA1929" s="4"/>
      <c r="AB1929" s="4" t="s">
        <v>60</v>
      </c>
      <c r="AC1929" s="4">
        <v>45821</v>
      </c>
      <c r="AD1929" s="4">
        <v>45821</v>
      </c>
      <c r="AE1929" s="4">
        <v>45822</v>
      </c>
      <c r="AF1929" s="4"/>
      <c r="AG1929" s="33" t="s">
        <v>97</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v>45817.635324074072</v>
      </c>
      <c r="Y1930" s="4" t="s">
        <v>77</v>
      </c>
      <c r="Z1930" s="4">
        <v>45820</v>
      </c>
      <c r="AA1930" s="4"/>
      <c r="AB1930" s="4" t="s">
        <v>60</v>
      </c>
      <c r="AC1930" s="4">
        <v>45821</v>
      </c>
      <c r="AD1930" s="4">
        <v>45821</v>
      </c>
      <c r="AE1930" s="4">
        <v>45822</v>
      </c>
      <c r="AF1930" s="4"/>
      <c r="AG1930" s="33" t="s">
        <v>97</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v>45817</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v>45817.681944444441</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155</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v>45817.701238425929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155</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ML-04</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v>45817.695902777778</v>
      </c>
      <c r="Y2030" s="4" t="s">
        <v>77</v>
      </c>
      <c r="Z2030" s="4">
        <v>45819</v>
      </c>
      <c r="AA2030" s="4">
        <v>45817.696203703701</v>
      </c>
      <c r="AB2030" s="4" t="s">
        <v>60</v>
      </c>
      <c r="AC2030" s="4">
        <v>45820</v>
      </c>
      <c r="AD2030" s="4">
        <v>45821</v>
      </c>
      <c r="AE2030" s="4">
        <v>45822</v>
      </c>
      <c r="AF2030" s="4"/>
      <c r="AG2030" s="33" t="s">
        <v>62</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v>45817</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v>45817.657523148147</v>
      </c>
      <c r="Y2056" s="4" t="s">
        <v>77</v>
      </c>
      <c r="Z2056" s="4">
        <v>45820</v>
      </c>
      <c r="AA2056" s="4"/>
      <c r="AB2056" s="4" t="s">
        <v>60</v>
      </c>
      <c r="AC2056" s="4">
        <v>45821</v>
      </c>
      <c r="AD2056" s="4">
        <v>45821</v>
      </c>
      <c r="AE2056" s="4">
        <v>45824</v>
      </c>
      <c r="AF2056" s="4"/>
      <c r="AG2056" s="33" t="s">
        <v>97</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t="s">
        <v>60</v>
      </c>
      <c r="AC2071" s="4">
        <v>45820</v>
      </c>
      <c r="AD2071" s="4">
        <v>45821</v>
      </c>
      <c r="AE2071" s="4">
        <v>45824</v>
      </c>
      <c r="AF2071" s="4">
        <v>45818</v>
      </c>
      <c r="AG2071" s="33" t="s">
        <v>1423</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t="s">
        <v>60</v>
      </c>
      <c r="AC2074" s="4">
        <v>45820</v>
      </c>
      <c r="AD2074" s="4">
        <v>45821</v>
      </c>
      <c r="AE2074" s="4">
        <v>45824</v>
      </c>
      <c r="AF2074" s="4">
        <v>45818</v>
      </c>
      <c r="AG2074" s="33" t="s">
        <v>1423</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v>45817.641238425924</v>
      </c>
      <c r="Y2084" s="4" t="s">
        <v>77</v>
      </c>
      <c r="Z2084" s="4">
        <v>45820</v>
      </c>
      <c r="AA2084" s="4"/>
      <c r="AB2084" s="4" t="s">
        <v>60</v>
      </c>
      <c r="AC2084" s="4">
        <v>45821</v>
      </c>
      <c r="AD2084" s="4">
        <v>45822</v>
      </c>
      <c r="AE2084" s="4">
        <v>45824</v>
      </c>
      <c r="AF2084" s="4"/>
      <c r="AG2084" s="33" t="s">
        <v>97</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v>45817.641180555554</v>
      </c>
      <c r="Y2085" s="4" t="s">
        <v>77</v>
      </c>
      <c r="Z2085" s="4">
        <v>45820</v>
      </c>
      <c r="AA2085" s="4"/>
      <c r="AB2085" s="4" t="s">
        <v>60</v>
      </c>
      <c r="AC2085" s="4">
        <v>45821</v>
      </c>
      <c r="AD2085" s="4">
        <v>45822</v>
      </c>
      <c r="AE2085" s="4">
        <v>45824</v>
      </c>
      <c r="AF2085" s="4"/>
      <c r="AG2085" s="33" t="s">
        <v>97</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v>45817</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v>45817</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v>45817</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v>45817</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v>45817</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v>45817</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v>45817</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v>45817</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v>45817</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v>45817</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v>45817</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v>45817</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v>45817</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v>45817</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v>45817</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v>45817</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v>45817</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v>45817</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v>45817</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v>45817</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v>45817</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v>45817</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v>45817</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v>45817</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v>45817</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v>45817</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v>45817</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v>45817</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v>45817</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v>45817</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v>45817</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v>45817</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v>45817</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v>45817</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v>45817</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v>45817</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v>45817</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v>45817</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v>45817</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v>45817</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t="s">
        <v>60</v>
      </c>
      <c r="AC2166" s="4">
        <v>45821</v>
      </c>
      <c r="AD2166" s="4">
        <v>45822</v>
      </c>
      <c r="AE2166" s="4">
        <v>45824</v>
      </c>
      <c r="AF2166" s="4">
        <v>45817</v>
      </c>
      <c r="AG2166" s="33" t="s">
        <v>1423</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v>45817.669953703706</v>
      </c>
      <c r="Y2170" s="4" t="s">
        <v>77</v>
      </c>
      <c r="Z2170" s="4">
        <v>45820</v>
      </c>
      <c r="AA2170" s="4"/>
      <c r="AB2170" s="4" t="s">
        <v>60</v>
      </c>
      <c r="AC2170" s="4">
        <v>45821</v>
      </c>
      <c r="AD2170" s="4">
        <v>45822</v>
      </c>
      <c r="AE2170" s="4">
        <v>45824</v>
      </c>
      <c r="AF2170" s="4"/>
      <c r="AG2170" s="33" t="s">
        <v>97</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v>45817</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v>45817</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v>45817</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v>45817</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v>45817</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v>45817</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v>45817</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v>45817</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v>45817</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v>45817</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v>45817</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v>45817</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155</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v>45817.689467592594</v>
      </c>
      <c r="AB2196" s="4" t="s">
        <v>60</v>
      </c>
      <c r="AC2196" s="4">
        <v>45821</v>
      </c>
      <c r="AD2196" s="4">
        <v>45822</v>
      </c>
      <c r="AE2196" s="4">
        <v>45824</v>
      </c>
      <c r="AF2196" s="4"/>
      <c r="AG2196" s="33" t="s">
        <v>62</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c r="AG2212" s="33" t="s">
        <v>62</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v>45817</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v>45817</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v>45817</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v>45817</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v>45817</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v>45817</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v>45817.641261574077</v>
      </c>
      <c r="Y2282" s="4" t="s">
        <v>77</v>
      </c>
      <c r="Z2282" s="4">
        <v>45821</v>
      </c>
      <c r="AA2282" s="4"/>
      <c r="AB2282" s="4" t="s">
        <v>60</v>
      </c>
      <c r="AC2282" s="4">
        <v>45822</v>
      </c>
      <c r="AD2282" s="4">
        <v>45824</v>
      </c>
      <c r="AE2282" s="4">
        <v>45825</v>
      </c>
      <c r="AF2282" s="4"/>
      <c r="AG2282" s="33" t="s">
        <v>97</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v>45817.693923611114</v>
      </c>
      <c r="AB2335" s="4" t="s">
        <v>60</v>
      </c>
      <c r="AC2335" s="4">
        <v>45824</v>
      </c>
      <c r="AD2335" s="4">
        <v>45824</v>
      </c>
      <c r="AE2335" s="4">
        <v>45826</v>
      </c>
      <c r="AF2335" s="4"/>
      <c r="AG2335" s="33" t="s">
        <v>62</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v>45817.687997685185</v>
      </c>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v>45817.687951388885</v>
      </c>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v>45817.67465277778</v>
      </c>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v>45817.674780092595</v>
      </c>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v>45817.674733796295</v>
      </c>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v>45817.688043981485</v>
      </c>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v>45817</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v>45817</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v>45817</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v>45817</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v>45817</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v>45817</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v>45817</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v>45817.657210648147</v>
      </c>
      <c r="Y2562" s="4" t="s">
        <v>77</v>
      </c>
      <c r="Z2562" s="4">
        <v>45820</v>
      </c>
      <c r="AA2562" s="4"/>
      <c r="AB2562" s="4" t="s">
        <v>60</v>
      </c>
      <c r="AC2562" s="4">
        <v>45821</v>
      </c>
      <c r="AD2562" s="4">
        <v>45821</v>
      </c>
      <c r="AE2562" s="4">
        <v>45828</v>
      </c>
      <c r="AF2562" s="4"/>
      <c r="AG2562" s="33" t="s">
        <v>97</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v>45817.658437500002</v>
      </c>
      <c r="Y2564" s="4" t="s">
        <v>77</v>
      </c>
      <c r="Z2564" s="4">
        <v>45820</v>
      </c>
      <c r="AA2564" s="4"/>
      <c r="AB2564" s="4" t="s">
        <v>60</v>
      </c>
      <c r="AC2564" s="4">
        <v>45821</v>
      </c>
      <c r="AD2564" s="4">
        <v>45821</v>
      </c>
      <c r="AE2564" s="4">
        <v>45828</v>
      </c>
      <c r="AF2564" s="4"/>
      <c r="AG2564" s="33" t="s">
        <v>97</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v>45817.651597222219</v>
      </c>
      <c r="Y2566" s="4" t="s">
        <v>77</v>
      </c>
      <c r="Z2566" s="4">
        <v>45820</v>
      </c>
      <c r="AA2566" s="4"/>
      <c r="AB2566" s="4" t="s">
        <v>60</v>
      </c>
      <c r="AC2566" s="4">
        <v>45821</v>
      </c>
      <c r="AD2566" s="4">
        <v>45821</v>
      </c>
      <c r="AE2566" s="4">
        <v>45828</v>
      </c>
      <c r="AF2566" s="4"/>
      <c r="AG2566" s="33" t="s">
        <v>97</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v>45817.657500000001</v>
      </c>
      <c r="Y2567" s="4" t="s">
        <v>77</v>
      </c>
      <c r="Z2567" s="4">
        <v>45820</v>
      </c>
      <c r="AA2567" s="4"/>
      <c r="AB2567" s="4" t="s">
        <v>60</v>
      </c>
      <c r="AC2567" s="4">
        <v>45821</v>
      </c>
      <c r="AD2567" s="4">
        <v>45821</v>
      </c>
      <c r="AE2567" s="4">
        <v>45828</v>
      </c>
      <c r="AF2567" s="4"/>
      <c r="AG2567" s="33" t="s">
        <v>97</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v>45817.65042824074</v>
      </c>
      <c r="Y2568" s="4" t="s">
        <v>77</v>
      </c>
      <c r="Z2568" s="4">
        <v>45820</v>
      </c>
      <c r="AA2568" s="4"/>
      <c r="AB2568" s="4" t="s">
        <v>60</v>
      </c>
      <c r="AC2568" s="4">
        <v>45821</v>
      </c>
      <c r="AD2568" s="4">
        <v>45821</v>
      </c>
      <c r="AE2568" s="4">
        <v>45828</v>
      </c>
      <c r="AF2568" s="4"/>
      <c r="AG2568" s="33" t="s">
        <v>97</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v>45817</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v>45817</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v>45817</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v>45817</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v>45817</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v>45817</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v>45817</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v>45817</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v>45817</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v>45817</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v>45817</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v>45817</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v>45817</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v>45817</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v>45817</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v>45817</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v>45817</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v>45817</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v>45817</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v>45817.672986111109</v>
      </c>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250</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v>45817</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v>45817</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v>45817</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v>45817</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v>45817</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v>45817</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v>45817</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v>45817</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v>45817</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v>45817</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v>45817</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v>45817</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v>45817</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v>45817</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v>45817</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v>45817</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v>45817</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v>45817</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v>45817</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v>45817</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v>45817</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v>45817</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v>45817</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v>45817</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v>45817</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v>45817</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v>45817</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v>45817</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v>45817</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v>45817</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v>45817</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v>45817</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v>45817</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v>45817</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v>45817</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v>45817</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v>45817</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v>45817</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v>45817</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v>45817</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3894</v>
      </c>
      <c r="B2791" s="33" t="s">
        <v>18546</v>
      </c>
      <c r="C2791" s="33" t="s">
        <v>18547</v>
      </c>
      <c r="D2791" s="33" t="s">
        <v>86</v>
      </c>
      <c r="E2791" s="33" t="s">
        <v>617</v>
      </c>
      <c r="F2791" s="33" t="s">
        <v>72</v>
      </c>
      <c r="G2791" s="33">
        <v>11</v>
      </c>
      <c r="H2791" s="4">
        <v>45824</v>
      </c>
      <c r="I2791" s="33">
        <v>45817</v>
      </c>
      <c r="J2791" s="4">
        <v>45817</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18548</v>
      </c>
      <c r="AJ2791" s="33" t="s">
        <v>74</v>
      </c>
      <c r="AK2791" s="33" t="s">
        <v>100</v>
      </c>
      <c r="AL2791" s="33" t="s">
        <v>333</v>
      </c>
      <c r="AM2791" s="33" t="s">
        <v>334</v>
      </c>
      <c r="AN2791" s="33">
        <v>0.26928000000000002</v>
      </c>
      <c r="AO2791" s="33" t="s">
        <v>68</v>
      </c>
      <c r="AP2791" s="33"/>
      <c r="AQ2791" s="33"/>
      <c r="AR2791" s="33" t="s">
        <v>68</v>
      </c>
      <c r="AS2791" s="33"/>
      <c r="AT2791" s="33"/>
      <c r="AU2791" s="33" t="s">
        <v>18549</v>
      </c>
      <c r="AV2791" s="33" t="s">
        <v>18550</v>
      </c>
      <c r="AW2791" s="33">
        <v>0.58892</v>
      </c>
      <c r="AX2791" s="33" t="s">
        <v>335</v>
      </c>
      <c r="AY2791" s="33" t="s">
        <v>336</v>
      </c>
      <c r="AZ2791" s="3">
        <v>11</v>
      </c>
      <c r="BA2791" s="33" t="s">
        <v>60</v>
      </c>
      <c r="BB2791" s="33">
        <v>11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3895</v>
      </c>
      <c r="B2792" s="33" t="s">
        <v>17924</v>
      </c>
      <c r="C2792" s="33" t="s">
        <v>17925</v>
      </c>
      <c r="D2792" s="33" t="s">
        <v>86</v>
      </c>
      <c r="E2792" s="33" t="s">
        <v>617</v>
      </c>
      <c r="F2792" s="33" t="s">
        <v>72</v>
      </c>
      <c r="G2792" s="33">
        <v>71</v>
      </c>
      <c r="H2792" s="4">
        <v>45824</v>
      </c>
      <c r="I2792" s="33">
        <v>45817</v>
      </c>
      <c r="J2792" s="4">
        <v>45817</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11822</v>
      </c>
      <c r="AJ2792" s="33" t="s">
        <v>74</v>
      </c>
      <c r="AK2792" s="33" t="s">
        <v>100</v>
      </c>
      <c r="AL2792" s="33" t="s">
        <v>333</v>
      </c>
      <c r="AM2792" s="33" t="s">
        <v>334</v>
      </c>
      <c r="AN2792" s="33">
        <v>1.7740199999999999</v>
      </c>
      <c r="AO2792" s="33" t="s">
        <v>68</v>
      </c>
      <c r="AP2792" s="33"/>
      <c r="AQ2792" s="33"/>
      <c r="AR2792" s="33" t="s">
        <v>68</v>
      </c>
      <c r="AS2792" s="33"/>
      <c r="AT2792" s="33"/>
      <c r="AU2792" s="33" t="s">
        <v>587</v>
      </c>
      <c r="AV2792" s="33" t="s">
        <v>588</v>
      </c>
      <c r="AW2792" s="33">
        <v>3.87981</v>
      </c>
      <c r="AX2792" s="33" t="s">
        <v>11823</v>
      </c>
      <c r="AY2792" s="33" t="s">
        <v>11824</v>
      </c>
      <c r="AZ2792" s="3">
        <v>71</v>
      </c>
      <c r="BA2792" s="33" t="s">
        <v>60</v>
      </c>
      <c r="BB2792" s="33">
        <v>71</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3896</v>
      </c>
      <c r="B2793" s="33" t="s">
        <v>17926</v>
      </c>
      <c r="C2793" s="33" t="s">
        <v>17927</v>
      </c>
      <c r="D2793" s="33" t="s">
        <v>86</v>
      </c>
      <c r="E2793" s="33" t="s">
        <v>617</v>
      </c>
      <c r="F2793" s="33" t="s">
        <v>72</v>
      </c>
      <c r="G2793" s="33">
        <v>68</v>
      </c>
      <c r="H2793" s="4">
        <v>45824</v>
      </c>
      <c r="I2793" s="33">
        <v>45817</v>
      </c>
      <c r="J2793" s="4">
        <v>45817</v>
      </c>
      <c r="K2793" s="4">
        <v>45825</v>
      </c>
      <c r="L2793" s="4"/>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119</v>
      </c>
      <c r="AH2793" s="33" t="s">
        <v>332</v>
      </c>
      <c r="AI2793" s="33" t="s">
        <v>17928</v>
      </c>
      <c r="AJ2793" s="33" t="s">
        <v>74</v>
      </c>
      <c r="AK2793" s="33" t="s">
        <v>100</v>
      </c>
      <c r="AL2793" s="33" t="s">
        <v>333</v>
      </c>
      <c r="AM2793" s="33" t="s">
        <v>334</v>
      </c>
      <c r="AN2793" s="33">
        <v>1.7290300000000001</v>
      </c>
      <c r="AO2793" s="33" t="s">
        <v>68</v>
      </c>
      <c r="AP2793" s="33"/>
      <c r="AQ2793" s="33"/>
      <c r="AR2793" s="33" t="s">
        <v>68</v>
      </c>
      <c r="AS2793" s="33"/>
      <c r="AT2793" s="33"/>
      <c r="AU2793" s="33" t="s">
        <v>17929</v>
      </c>
      <c r="AV2793" s="33" t="s">
        <v>17930</v>
      </c>
      <c r="AW2793" s="33">
        <v>3.78145</v>
      </c>
      <c r="AX2793" s="33" t="s">
        <v>17931</v>
      </c>
      <c r="AY2793" s="33" t="s">
        <v>17932</v>
      </c>
      <c r="AZ2793" s="3">
        <v>68</v>
      </c>
      <c r="BA2793" s="33" t="s">
        <v>60</v>
      </c>
      <c r="BB2793" s="33">
        <v>68</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3897</v>
      </c>
      <c r="B2794" s="33" t="s">
        <v>14697</v>
      </c>
      <c r="C2794" s="33" t="s">
        <v>14404</v>
      </c>
      <c r="D2794" s="33" t="s">
        <v>86</v>
      </c>
      <c r="E2794" s="33" t="s">
        <v>165</v>
      </c>
      <c r="F2794" s="33" t="s">
        <v>72</v>
      </c>
      <c r="G2794" s="33">
        <v>405</v>
      </c>
      <c r="H2794" s="4">
        <v>45824</v>
      </c>
      <c r="I2794" s="33">
        <v>45814</v>
      </c>
      <c r="J2794" s="4">
        <v>45814</v>
      </c>
      <c r="K2794" s="4">
        <v>45825</v>
      </c>
      <c r="L2794" s="4">
        <v>45815.846608796295</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166</v>
      </c>
      <c r="AI2794" s="33" t="s">
        <v>7912</v>
      </c>
      <c r="AJ2794" s="33" t="s">
        <v>74</v>
      </c>
      <c r="AK2794" s="33" t="s">
        <v>100</v>
      </c>
      <c r="AL2794" s="33" t="s">
        <v>167</v>
      </c>
      <c r="AM2794" s="33" t="s">
        <v>168</v>
      </c>
      <c r="AN2794" s="33">
        <v>12.14927</v>
      </c>
      <c r="AO2794" s="33" t="s">
        <v>68</v>
      </c>
      <c r="AP2794" s="33"/>
      <c r="AQ2794" s="33"/>
      <c r="AR2794" s="33" t="s">
        <v>68</v>
      </c>
      <c r="AS2794" s="33"/>
      <c r="AT2794" s="33"/>
      <c r="AU2794" s="33" t="s">
        <v>258</v>
      </c>
      <c r="AV2794" s="33" t="s">
        <v>259</v>
      </c>
      <c r="AW2794" s="33">
        <v>26.570589999999999</v>
      </c>
      <c r="AX2794" s="33" t="s">
        <v>7913</v>
      </c>
      <c r="AY2794" s="33" t="s">
        <v>7914</v>
      </c>
      <c r="AZ2794" s="3">
        <v>405</v>
      </c>
      <c r="BA2794" s="33" t="s">
        <v>60</v>
      </c>
      <c r="BB2794" s="33">
        <v>405</v>
      </c>
      <c r="BC2794" s="33" t="s">
        <v>60</v>
      </c>
      <c r="BD2794" s="33" t="s">
        <v>60</v>
      </c>
      <c r="BE2794" s="33" t="s">
        <v>60</v>
      </c>
      <c r="BF2794" s="36" t="str">
        <f>IFERROR(VLOOKUP(Data_Power_app[[#This Row],[PRO ODER]],'Result'!H:J,3,0),"")</f>
        <v>LAMINATION 4</v>
      </c>
      <c r="BG2794" s="13" t="str">
        <f>IFERROR(VLOOKUP(Data_Power_app[[#This Row],[PRO ODER]]&amp;"LAM",'Real Time'!A:E,4,0),"")</f>
        <v>ML-04</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3898</v>
      </c>
      <c r="B2795" s="33" t="s">
        <v>9054</v>
      </c>
      <c r="C2795" s="33" t="s">
        <v>9055</v>
      </c>
      <c r="D2795" s="33" t="s">
        <v>86</v>
      </c>
      <c r="E2795" s="33" t="s">
        <v>169</v>
      </c>
      <c r="F2795" s="33" t="s">
        <v>72</v>
      </c>
      <c r="G2795" s="33">
        <v>63</v>
      </c>
      <c r="H2795" s="4">
        <v>45824</v>
      </c>
      <c r="I2795" s="33">
        <v>45811</v>
      </c>
      <c r="J2795" s="4">
        <v>45814</v>
      </c>
      <c r="K2795" s="4">
        <v>45825</v>
      </c>
      <c r="L2795" s="4">
        <v>45812.771620370368</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9188</v>
      </c>
      <c r="AJ2795" s="33" t="s">
        <v>74</v>
      </c>
      <c r="AK2795" s="33" t="s">
        <v>65</v>
      </c>
      <c r="AL2795" s="33" t="s">
        <v>333</v>
      </c>
      <c r="AM2795" s="33" t="s">
        <v>334</v>
      </c>
      <c r="AN2795" s="33">
        <v>1.31728</v>
      </c>
      <c r="AO2795" s="33" t="s">
        <v>68</v>
      </c>
      <c r="AP2795" s="33"/>
      <c r="AQ2795" s="33"/>
      <c r="AR2795" s="33" t="s">
        <v>68</v>
      </c>
      <c r="AS2795" s="33"/>
      <c r="AT2795" s="33"/>
      <c r="AU2795" s="33" t="s">
        <v>8022</v>
      </c>
      <c r="AV2795" s="33" t="s">
        <v>8023</v>
      </c>
      <c r="AW2795" s="33">
        <v>2.88097</v>
      </c>
      <c r="AX2795" s="33" t="s">
        <v>1884</v>
      </c>
      <c r="AY2795" s="33" t="s">
        <v>1885</v>
      </c>
      <c r="AZ2795" s="3">
        <v>63</v>
      </c>
      <c r="BA2795" s="33" t="s">
        <v>221</v>
      </c>
      <c r="BB2795" s="33">
        <v>63</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3899</v>
      </c>
      <c r="B2796" s="33" t="s">
        <v>9056</v>
      </c>
      <c r="C2796" s="33" t="s">
        <v>9057</v>
      </c>
      <c r="D2796" s="33" t="s">
        <v>86</v>
      </c>
      <c r="E2796" s="33" t="s">
        <v>169</v>
      </c>
      <c r="F2796" s="33" t="s">
        <v>72</v>
      </c>
      <c r="G2796" s="33">
        <v>32</v>
      </c>
      <c r="H2796" s="4">
        <v>45824</v>
      </c>
      <c r="I2796" s="33">
        <v>45811</v>
      </c>
      <c r="J2796" s="4">
        <v>45814</v>
      </c>
      <c r="K2796" s="4">
        <v>45825</v>
      </c>
      <c r="L2796" s="4">
        <v>45812.769780092596</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3" t="s">
        <v>155</v>
      </c>
      <c r="AH2796" s="33" t="s">
        <v>366</v>
      </c>
      <c r="AI2796" s="33" t="s">
        <v>9189</v>
      </c>
      <c r="AJ2796" s="33" t="s">
        <v>74</v>
      </c>
      <c r="AK2796" s="33" t="s">
        <v>65</v>
      </c>
      <c r="AL2796" s="33" t="s">
        <v>333</v>
      </c>
      <c r="AM2796" s="33" t="s">
        <v>334</v>
      </c>
      <c r="AN2796" s="33">
        <v>0.70457999999999998</v>
      </c>
      <c r="AO2796" s="33" t="s">
        <v>68</v>
      </c>
      <c r="AP2796" s="33"/>
      <c r="AQ2796" s="33"/>
      <c r="AR2796" s="33" t="s">
        <v>68</v>
      </c>
      <c r="AS2796" s="33"/>
      <c r="AT2796" s="33"/>
      <c r="AU2796" s="33" t="s">
        <v>258</v>
      </c>
      <c r="AV2796" s="33" t="s">
        <v>259</v>
      </c>
      <c r="AW2796" s="33">
        <v>1.5408900000000001</v>
      </c>
      <c r="AX2796" s="33" t="s">
        <v>9190</v>
      </c>
      <c r="AY2796" s="33" t="s">
        <v>9191</v>
      </c>
      <c r="AZ2796" s="3">
        <v>32</v>
      </c>
      <c r="BA2796" s="33" t="s">
        <v>221</v>
      </c>
      <c r="BB2796" s="33">
        <v>32</v>
      </c>
      <c r="BC2796" s="33" t="s">
        <v>60</v>
      </c>
      <c r="BD2796" s="33" t="s">
        <v>60</v>
      </c>
      <c r="BE2796" s="33" t="s">
        <v>367</v>
      </c>
      <c r="BF2796" s="36" t="str">
        <f>IFERROR(VLOOKUP(Data_Power_app[[#This Row],[PRO ODER]],'Result'!H:J,3,0),"")</f>
        <v>LAMINATION 3</v>
      </c>
      <c r="BG2796" s="13" t="str">
        <f>IFERROR(VLOOKUP(Data_Power_app[[#This Row],[PRO ODER]]&amp;"LAM",'Real Time'!A:E,4,0),"")</f>
        <v>ML-03</v>
      </c>
      <c r="BH2796" s="37" t="b">
        <f>IF(Data_Power_app[[#This Row],[LAMINATION MACHINE (PLAN)]]="","",IF(Data_Power_app[[#This Row],[LAMINATION MACHINE (REALTIME)]]="","",RIGHT(Data_Power_app[[#This Row],[LAMINATION MACHINE (REALTIME)]],1)=RIGHT(Data_Power_app[[#This Row],[LAMINATION MACHINE (PLAN)]],1)))</f>
        <v>1</v>
      </c>
    </row>
    <row r="2797" spans="1:60" x14ac:dyDescent="0.25">
      <c r="A2797" s="30">
        <v>3900</v>
      </c>
      <c r="B2797" s="33" t="s">
        <v>9058</v>
      </c>
      <c r="C2797" s="33" t="s">
        <v>9059</v>
      </c>
      <c r="D2797" s="33" t="s">
        <v>86</v>
      </c>
      <c r="E2797" s="33" t="s">
        <v>169</v>
      </c>
      <c r="F2797" s="33" t="s">
        <v>72</v>
      </c>
      <c r="G2797" s="33">
        <v>54</v>
      </c>
      <c r="H2797" s="4">
        <v>45824</v>
      </c>
      <c r="I2797" s="33">
        <v>45811</v>
      </c>
      <c r="J2797" s="4">
        <v>45815</v>
      </c>
      <c r="K2797" s="4">
        <v>45825</v>
      </c>
      <c r="L2797" s="4">
        <v>45812.657233796293</v>
      </c>
      <c r="M2797" s="4" t="s">
        <v>60</v>
      </c>
      <c r="N2797" s="4"/>
      <c r="O2797" s="4" t="s">
        <v>60</v>
      </c>
      <c r="P2797" s="4" t="s">
        <v>60</v>
      </c>
      <c r="Q2797" s="4" t="s">
        <v>60</v>
      </c>
      <c r="R2797" s="4" t="s">
        <v>60</v>
      </c>
      <c r="S2797" s="4" t="s">
        <v>60</v>
      </c>
      <c r="T2797" s="4" t="s">
        <v>60</v>
      </c>
      <c r="U2797" s="4"/>
      <c r="V2797" s="4"/>
      <c r="W2797" s="4"/>
      <c r="X2797" s="4">
        <v>45813.52983796296</v>
      </c>
      <c r="Y2797" s="4" t="s">
        <v>73</v>
      </c>
      <c r="Z2797" s="4" t="s">
        <v>60</v>
      </c>
      <c r="AA2797" s="4"/>
      <c r="AB2797" s="4" t="s">
        <v>60</v>
      </c>
      <c r="AC2797" s="4" t="s">
        <v>60</v>
      </c>
      <c r="AD2797" s="4">
        <v>45829</v>
      </c>
      <c r="AE2797" s="4">
        <v>45831</v>
      </c>
      <c r="AF2797" s="4"/>
      <c r="AG2797" s="33" t="s">
        <v>273</v>
      </c>
      <c r="AH2797" s="33" t="s">
        <v>265</v>
      </c>
      <c r="AI2797" s="33" t="s">
        <v>1445</v>
      </c>
      <c r="AJ2797" s="33" t="s">
        <v>74</v>
      </c>
      <c r="AK2797" s="33" t="s">
        <v>65</v>
      </c>
      <c r="AL2797" s="33" t="s">
        <v>266</v>
      </c>
      <c r="AM2797" s="33" t="s">
        <v>267</v>
      </c>
      <c r="AN2797" s="33">
        <v>1.1848700000000001</v>
      </c>
      <c r="AO2797" s="33" t="s">
        <v>68</v>
      </c>
      <c r="AP2797" s="33"/>
      <c r="AQ2797" s="33"/>
      <c r="AR2797" s="33" t="s">
        <v>68</v>
      </c>
      <c r="AS2797" s="33"/>
      <c r="AT2797" s="33"/>
      <c r="AU2797" s="33" t="s">
        <v>394</v>
      </c>
      <c r="AV2797" s="33" t="s">
        <v>395</v>
      </c>
      <c r="AW2797" s="33">
        <v>2.59111</v>
      </c>
      <c r="AX2797" s="33" t="s">
        <v>1446</v>
      </c>
      <c r="AY2797" s="33" t="s">
        <v>1447</v>
      </c>
      <c r="AZ2797" s="3">
        <v>54</v>
      </c>
      <c r="BA2797" s="33" t="s">
        <v>221</v>
      </c>
      <c r="BB2797" s="33">
        <v>54</v>
      </c>
      <c r="BC2797" s="33" t="s">
        <v>60</v>
      </c>
      <c r="BD2797" s="33" t="s">
        <v>60</v>
      </c>
      <c r="BE2797" s="33" t="s">
        <v>577</v>
      </c>
      <c r="BF2797" s="36" t="str">
        <f>IFERROR(VLOOKUP(Data_Power_app[[#This Row],[PRO ODER]],'Result'!H:J,3,0),"")</f>
        <v>LAMINATION 1</v>
      </c>
      <c r="BG2797" s="13" t="str">
        <f>IFERROR(VLOOKUP(Data_Power_app[[#This Row],[PRO ODER]]&amp;"LAM",'Real Time'!A:E,4,0),"")</f>
        <v>ML-04</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3905</v>
      </c>
      <c r="B2798" s="33" t="s">
        <v>17933</v>
      </c>
      <c r="C2798" s="33" t="s">
        <v>17934</v>
      </c>
      <c r="D2798" s="33" t="s">
        <v>282</v>
      </c>
      <c r="E2798" s="33" t="s">
        <v>538</v>
      </c>
      <c r="F2798" s="33" t="s">
        <v>59</v>
      </c>
      <c r="G2798" s="33">
        <v>494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543</v>
      </c>
      <c r="AJ2798" s="33" t="s">
        <v>285</v>
      </c>
      <c r="AK2798" s="33" t="s">
        <v>65</v>
      </c>
      <c r="AL2798" s="33" t="s">
        <v>375</v>
      </c>
      <c r="AM2798" s="33" t="s">
        <v>376</v>
      </c>
      <c r="AN2798" s="33">
        <v>8.1292200000000001</v>
      </c>
      <c r="AO2798" s="33" t="s">
        <v>68</v>
      </c>
      <c r="AP2798" s="33"/>
      <c r="AQ2798" s="33"/>
      <c r="AR2798" s="33" t="s">
        <v>68</v>
      </c>
      <c r="AS2798" s="33"/>
      <c r="AT2798" s="33"/>
      <c r="AU2798" s="33" t="s">
        <v>377</v>
      </c>
      <c r="AV2798" s="33" t="s">
        <v>378</v>
      </c>
      <c r="AW2798" s="33">
        <v>35.551270000000002</v>
      </c>
      <c r="AX2798" s="33" t="s">
        <v>544</v>
      </c>
      <c r="AY2798" s="33" t="s">
        <v>545</v>
      </c>
      <c r="AZ2798" s="3">
        <v>494</v>
      </c>
      <c r="BA2798" s="33" t="s">
        <v>60</v>
      </c>
      <c r="BB2798" s="33">
        <v>494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3906</v>
      </c>
      <c r="B2799" s="33" t="s">
        <v>17935</v>
      </c>
      <c r="C2799" s="33" t="s">
        <v>17936</v>
      </c>
      <c r="D2799" s="33" t="s">
        <v>282</v>
      </c>
      <c r="E2799" s="33" t="s">
        <v>538</v>
      </c>
      <c r="F2799" s="33" t="s">
        <v>59</v>
      </c>
      <c r="G2799" s="33">
        <v>614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540</v>
      </c>
      <c r="AJ2799" s="33" t="s">
        <v>285</v>
      </c>
      <c r="AK2799" s="33" t="s">
        <v>100</v>
      </c>
      <c r="AL2799" s="33" t="s">
        <v>375</v>
      </c>
      <c r="AM2799" s="33" t="s">
        <v>376</v>
      </c>
      <c r="AN2799" s="33">
        <v>12.61266</v>
      </c>
      <c r="AO2799" s="33" t="s">
        <v>68</v>
      </c>
      <c r="AP2799" s="33"/>
      <c r="AQ2799" s="33"/>
      <c r="AR2799" s="33" t="s">
        <v>68</v>
      </c>
      <c r="AS2799" s="33"/>
      <c r="AT2799" s="33"/>
      <c r="AU2799" s="33" t="s">
        <v>377</v>
      </c>
      <c r="AV2799" s="33" t="s">
        <v>378</v>
      </c>
      <c r="AW2799" s="33">
        <v>55.165550000000003</v>
      </c>
      <c r="AX2799" s="33" t="s">
        <v>541</v>
      </c>
      <c r="AY2799" s="33" t="s">
        <v>542</v>
      </c>
      <c r="AZ2799" s="3">
        <v>614</v>
      </c>
      <c r="BA2799" s="33" t="s">
        <v>60</v>
      </c>
      <c r="BB2799" s="33">
        <v>614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3907</v>
      </c>
      <c r="B2800" s="33" t="s">
        <v>17937</v>
      </c>
      <c r="C2800" s="33" t="s">
        <v>17938</v>
      </c>
      <c r="D2800" s="33" t="s">
        <v>282</v>
      </c>
      <c r="E2800" s="33" t="s">
        <v>538</v>
      </c>
      <c r="F2800" s="33" t="s">
        <v>59</v>
      </c>
      <c r="G2800" s="33">
        <v>1574</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25.699490000000001</v>
      </c>
      <c r="AO2800" s="33" t="s">
        <v>68</v>
      </c>
      <c r="AP2800" s="33"/>
      <c r="AQ2800" s="33"/>
      <c r="AR2800" s="33" t="s">
        <v>68</v>
      </c>
      <c r="AS2800" s="33"/>
      <c r="AT2800" s="33"/>
      <c r="AU2800" s="33" t="s">
        <v>377</v>
      </c>
      <c r="AV2800" s="33" t="s">
        <v>378</v>
      </c>
      <c r="AW2800" s="33">
        <v>112.39042999999999</v>
      </c>
      <c r="AX2800" s="33" t="s">
        <v>544</v>
      </c>
      <c r="AY2800" s="33" t="s">
        <v>545</v>
      </c>
      <c r="AZ2800" s="3">
        <v>1574</v>
      </c>
      <c r="BA2800" s="33" t="s">
        <v>60</v>
      </c>
      <c r="BB2800" s="33">
        <v>1574</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3908</v>
      </c>
      <c r="B2801" s="33" t="s">
        <v>17939</v>
      </c>
      <c r="C2801" s="33" t="s">
        <v>17940</v>
      </c>
      <c r="D2801" s="33" t="s">
        <v>282</v>
      </c>
      <c r="E2801" s="33" t="s">
        <v>538</v>
      </c>
      <c r="F2801" s="33" t="s">
        <v>59</v>
      </c>
      <c r="G2801" s="33">
        <v>1542</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543</v>
      </c>
      <c r="AJ2801" s="33" t="s">
        <v>285</v>
      </c>
      <c r="AK2801" s="33" t="s">
        <v>65</v>
      </c>
      <c r="AL2801" s="33" t="s">
        <v>375</v>
      </c>
      <c r="AM2801" s="33" t="s">
        <v>376</v>
      </c>
      <c r="AN2801" s="33">
        <v>25.194220000000001</v>
      </c>
      <c r="AO2801" s="33" t="s">
        <v>68</v>
      </c>
      <c r="AP2801" s="33"/>
      <c r="AQ2801" s="33"/>
      <c r="AR2801" s="33" t="s">
        <v>68</v>
      </c>
      <c r="AS2801" s="33"/>
      <c r="AT2801" s="33"/>
      <c r="AU2801" s="33" t="s">
        <v>377</v>
      </c>
      <c r="AV2801" s="33" t="s">
        <v>378</v>
      </c>
      <c r="AW2801" s="33">
        <v>110.18084</v>
      </c>
      <c r="AX2801" s="33" t="s">
        <v>544</v>
      </c>
      <c r="AY2801" s="33" t="s">
        <v>545</v>
      </c>
      <c r="AZ2801" s="3">
        <v>1542</v>
      </c>
      <c r="BA2801" s="33" t="s">
        <v>60</v>
      </c>
      <c r="BB2801" s="33">
        <v>1542</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3909</v>
      </c>
      <c r="B2802" s="33" t="s">
        <v>17941</v>
      </c>
      <c r="C2802" s="33" t="s">
        <v>17942</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3910</v>
      </c>
      <c r="B2803" s="33" t="s">
        <v>17943</v>
      </c>
      <c r="C2803" s="33" t="s">
        <v>17944</v>
      </c>
      <c r="D2803" s="33" t="s">
        <v>282</v>
      </c>
      <c r="E2803" s="33" t="s">
        <v>538</v>
      </c>
      <c r="F2803" s="33" t="s">
        <v>59</v>
      </c>
      <c r="G2803" s="33">
        <v>1418</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28.389530000000001</v>
      </c>
      <c r="AO2803" s="33" t="s">
        <v>68</v>
      </c>
      <c r="AP2803" s="33"/>
      <c r="AQ2803" s="33"/>
      <c r="AR2803" s="33" t="s">
        <v>68</v>
      </c>
      <c r="AS2803" s="33"/>
      <c r="AT2803" s="33"/>
      <c r="AU2803" s="33" t="s">
        <v>377</v>
      </c>
      <c r="AV2803" s="33" t="s">
        <v>378</v>
      </c>
      <c r="AW2803" s="33">
        <v>124.17001999999999</v>
      </c>
      <c r="AX2803" s="33" t="s">
        <v>541</v>
      </c>
      <c r="AY2803" s="33" t="s">
        <v>542</v>
      </c>
      <c r="AZ2803" s="3">
        <v>1418</v>
      </c>
      <c r="BA2803" s="33" t="s">
        <v>60</v>
      </c>
      <c r="BB2803" s="33">
        <v>1418</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3911</v>
      </c>
      <c r="B2804" s="33" t="s">
        <v>17945</v>
      </c>
      <c r="C2804" s="33" t="s">
        <v>17946</v>
      </c>
      <c r="D2804" s="33" t="s">
        <v>282</v>
      </c>
      <c r="E2804" s="33" t="s">
        <v>538</v>
      </c>
      <c r="F2804" s="33" t="s">
        <v>59</v>
      </c>
      <c r="G2804" s="33">
        <v>1430</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28.595500000000001</v>
      </c>
      <c r="AO2804" s="33" t="s">
        <v>68</v>
      </c>
      <c r="AP2804" s="33"/>
      <c r="AQ2804" s="33"/>
      <c r="AR2804" s="33" t="s">
        <v>68</v>
      </c>
      <c r="AS2804" s="33"/>
      <c r="AT2804" s="33"/>
      <c r="AU2804" s="33" t="s">
        <v>377</v>
      </c>
      <c r="AV2804" s="33" t="s">
        <v>378</v>
      </c>
      <c r="AW2804" s="33">
        <v>125.07055</v>
      </c>
      <c r="AX2804" s="33" t="s">
        <v>541</v>
      </c>
      <c r="AY2804" s="33" t="s">
        <v>542</v>
      </c>
      <c r="AZ2804" s="3">
        <v>1430</v>
      </c>
      <c r="BA2804" s="33" t="s">
        <v>60</v>
      </c>
      <c r="BB2804" s="33">
        <v>1430</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3912</v>
      </c>
      <c r="B2805" s="33" t="s">
        <v>17947</v>
      </c>
      <c r="C2805" s="33" t="s">
        <v>17948</v>
      </c>
      <c r="D2805" s="33" t="s">
        <v>282</v>
      </c>
      <c r="E2805" s="33" t="s">
        <v>538</v>
      </c>
      <c r="F2805" s="33" t="s">
        <v>59</v>
      </c>
      <c r="G2805" s="33">
        <v>1406</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28.185500000000001</v>
      </c>
      <c r="AO2805" s="33" t="s">
        <v>68</v>
      </c>
      <c r="AP2805" s="33"/>
      <c r="AQ2805" s="33"/>
      <c r="AR2805" s="33" t="s">
        <v>68</v>
      </c>
      <c r="AS2805" s="33"/>
      <c r="AT2805" s="33"/>
      <c r="AU2805" s="33" t="s">
        <v>377</v>
      </c>
      <c r="AV2805" s="33" t="s">
        <v>378</v>
      </c>
      <c r="AW2805" s="33">
        <v>123.27773000000001</v>
      </c>
      <c r="AX2805" s="33" t="s">
        <v>541</v>
      </c>
      <c r="AY2805" s="33" t="s">
        <v>542</v>
      </c>
      <c r="AZ2805" s="3">
        <v>1406</v>
      </c>
      <c r="BA2805" s="33" t="s">
        <v>60</v>
      </c>
      <c r="BB2805" s="33">
        <v>1406</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3913</v>
      </c>
      <c r="B2806" s="33" t="s">
        <v>17949</v>
      </c>
      <c r="C2806" s="33" t="s">
        <v>17950</v>
      </c>
      <c r="D2806" s="33" t="s">
        <v>282</v>
      </c>
      <c r="E2806" s="33" t="s">
        <v>538</v>
      </c>
      <c r="F2806" s="33" t="s">
        <v>59</v>
      </c>
      <c r="G2806" s="33">
        <v>1324</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26.636479999999999</v>
      </c>
      <c r="AO2806" s="33" t="s">
        <v>68</v>
      </c>
      <c r="AP2806" s="33"/>
      <c r="AQ2806" s="33"/>
      <c r="AR2806" s="33" t="s">
        <v>68</v>
      </c>
      <c r="AS2806" s="33"/>
      <c r="AT2806" s="33"/>
      <c r="AU2806" s="33" t="s">
        <v>377</v>
      </c>
      <c r="AV2806" s="33" t="s">
        <v>378</v>
      </c>
      <c r="AW2806" s="33">
        <v>116.50288999999999</v>
      </c>
      <c r="AX2806" s="33" t="s">
        <v>541</v>
      </c>
      <c r="AY2806" s="33" t="s">
        <v>542</v>
      </c>
      <c r="AZ2806" s="3">
        <v>1324</v>
      </c>
      <c r="BA2806" s="33" t="s">
        <v>60</v>
      </c>
      <c r="BB2806" s="33">
        <v>1324</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3914</v>
      </c>
      <c r="B2807" s="33" t="s">
        <v>17951</v>
      </c>
      <c r="C2807" s="33" t="s">
        <v>17952</v>
      </c>
      <c r="D2807" s="33" t="s">
        <v>282</v>
      </c>
      <c r="E2807" s="33" t="s">
        <v>538</v>
      </c>
      <c r="F2807" s="33" t="s">
        <v>59</v>
      </c>
      <c r="G2807" s="33">
        <v>1083</v>
      </c>
      <c r="H2807" s="4">
        <v>45820</v>
      </c>
      <c r="I2807" s="33">
        <v>45817</v>
      </c>
      <c r="J2807" s="4" t="s">
        <v>60</v>
      </c>
      <c r="K2807" s="4">
        <v>45821</v>
      </c>
      <c r="L2807" s="4"/>
      <c r="M2807" s="4">
        <v>45822</v>
      </c>
      <c r="N2807" s="4"/>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284</v>
      </c>
      <c r="AI2807" s="33" t="s">
        <v>540</v>
      </c>
      <c r="AJ2807" s="33" t="s">
        <v>285</v>
      </c>
      <c r="AK2807" s="33" t="s">
        <v>100</v>
      </c>
      <c r="AL2807" s="33" t="s">
        <v>375</v>
      </c>
      <c r="AM2807" s="33" t="s">
        <v>376</v>
      </c>
      <c r="AN2807" s="33">
        <v>21.54739</v>
      </c>
      <c r="AO2807" s="33" t="s">
        <v>68</v>
      </c>
      <c r="AP2807" s="33"/>
      <c r="AQ2807" s="33"/>
      <c r="AR2807" s="33" t="s">
        <v>68</v>
      </c>
      <c r="AS2807" s="33"/>
      <c r="AT2807" s="33"/>
      <c r="AU2807" s="33" t="s">
        <v>377</v>
      </c>
      <c r="AV2807" s="33" t="s">
        <v>378</v>
      </c>
      <c r="AW2807" s="33">
        <v>94.242660000000001</v>
      </c>
      <c r="AX2807" s="33" t="s">
        <v>541</v>
      </c>
      <c r="AY2807" s="33" t="s">
        <v>542</v>
      </c>
      <c r="AZ2807" s="3">
        <v>1083</v>
      </c>
      <c r="BA2807" s="33" t="s">
        <v>60</v>
      </c>
      <c r="BB2807" s="33">
        <v>1083</v>
      </c>
      <c r="BC2807" s="33" t="s">
        <v>60</v>
      </c>
      <c r="BD2807" s="33" t="s">
        <v>60</v>
      </c>
      <c r="BE2807" s="33" t="s">
        <v>60</v>
      </c>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3915</v>
      </c>
      <c r="B2808" s="33" t="s">
        <v>15479</v>
      </c>
      <c r="C2808" s="33" t="s">
        <v>15017</v>
      </c>
      <c r="D2808" s="33" t="s">
        <v>230</v>
      </c>
      <c r="E2808" s="33" t="s">
        <v>402</v>
      </c>
      <c r="F2808" s="33" t="s">
        <v>59</v>
      </c>
      <c r="G2808" s="33">
        <v>497</v>
      </c>
      <c r="H2808" s="4">
        <v>45820</v>
      </c>
      <c r="I2808" s="33">
        <v>45815</v>
      </c>
      <c r="J2808" s="4" t="s">
        <v>60</v>
      </c>
      <c r="K2808" s="4">
        <v>45821</v>
      </c>
      <c r="L2808" s="4"/>
      <c r="M2808" s="4">
        <v>45822</v>
      </c>
      <c r="N2808" s="4"/>
      <c r="O2808" s="4">
        <v>45823</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398</v>
      </c>
      <c r="AI2808" s="33" t="s">
        <v>14224</v>
      </c>
      <c r="AJ2808" s="33" t="s">
        <v>399</v>
      </c>
      <c r="AK2808" s="33" t="s">
        <v>184</v>
      </c>
      <c r="AL2808" s="33" t="s">
        <v>400</v>
      </c>
      <c r="AM2808" s="33" t="s">
        <v>401</v>
      </c>
      <c r="AN2808" s="33">
        <v>8.8303700000000003</v>
      </c>
      <c r="AO2808" s="33" t="s">
        <v>68</v>
      </c>
      <c r="AP2808" s="33"/>
      <c r="AQ2808" s="33"/>
      <c r="AR2808" s="33" t="s">
        <v>68</v>
      </c>
      <c r="AS2808" s="33"/>
      <c r="AT2808" s="33"/>
      <c r="AU2808" s="33" t="s">
        <v>566</v>
      </c>
      <c r="AV2808" s="33" t="s">
        <v>567</v>
      </c>
      <c r="AW2808" s="33">
        <v>38.619529999999997</v>
      </c>
      <c r="AX2808" s="33" t="s">
        <v>14225</v>
      </c>
      <c r="AY2808" s="33" t="s">
        <v>14226</v>
      </c>
      <c r="AZ2808" s="3">
        <v>497</v>
      </c>
      <c r="BA2808" s="33" t="s">
        <v>60</v>
      </c>
      <c r="BB2808" s="33">
        <v>497</v>
      </c>
      <c r="BC2808" s="33" t="s">
        <v>60</v>
      </c>
      <c r="BD2808" s="33" t="s">
        <v>60</v>
      </c>
      <c r="BE2808" s="33" t="s">
        <v>60</v>
      </c>
      <c r="BF2808" s="36" t="str">
        <f>IFERROR(VLOOKUP(Data_Power_app[[#This Row],[PRO ODER]],'Result'!H:J,3,0),"")</f>
        <v>LAMINATION 5</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3916</v>
      </c>
      <c r="B2809" s="33" t="s">
        <v>17953</v>
      </c>
      <c r="C2809" s="33" t="s">
        <v>17954</v>
      </c>
      <c r="D2809" s="33" t="s">
        <v>230</v>
      </c>
      <c r="E2809" s="33" t="s">
        <v>402</v>
      </c>
      <c r="F2809" s="33" t="s">
        <v>59</v>
      </c>
      <c r="G2809" s="33">
        <v>1470</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633</v>
      </c>
      <c r="AI2809" s="33" t="s">
        <v>4985</v>
      </c>
      <c r="AJ2809" s="33" t="s">
        <v>404</v>
      </c>
      <c r="AK2809" s="33" t="s">
        <v>65</v>
      </c>
      <c r="AL2809" s="33" t="s">
        <v>405</v>
      </c>
      <c r="AM2809" s="33" t="s">
        <v>406</v>
      </c>
      <c r="AN2809" s="33">
        <v>57.46349</v>
      </c>
      <c r="AO2809" s="33" t="s">
        <v>68</v>
      </c>
      <c r="AP2809" s="33"/>
      <c r="AQ2809" s="33"/>
      <c r="AR2809" s="33" t="s">
        <v>68</v>
      </c>
      <c r="AS2809" s="33"/>
      <c r="AT2809" s="33"/>
      <c r="AU2809" s="33" t="s">
        <v>407</v>
      </c>
      <c r="AV2809" s="33" t="s">
        <v>408</v>
      </c>
      <c r="AW2809" s="33">
        <v>106.82638</v>
      </c>
      <c r="AX2809" s="33" t="s">
        <v>4986</v>
      </c>
      <c r="AY2809" s="33" t="s">
        <v>4987</v>
      </c>
      <c r="AZ2809" s="3">
        <v>1470</v>
      </c>
      <c r="BA2809" s="33" t="s">
        <v>60</v>
      </c>
      <c r="BB2809" s="33">
        <v>1470</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3917</v>
      </c>
      <c r="B2810" s="33" t="s">
        <v>17955</v>
      </c>
      <c r="C2810" s="33" t="s">
        <v>17956</v>
      </c>
      <c r="D2810" s="33" t="s">
        <v>230</v>
      </c>
      <c r="E2810" s="33" t="s">
        <v>402</v>
      </c>
      <c r="F2810" s="33" t="s">
        <v>59</v>
      </c>
      <c r="G2810" s="33">
        <v>1866</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4976</v>
      </c>
      <c r="AJ2810" s="33" t="s">
        <v>404</v>
      </c>
      <c r="AK2810" s="33" t="s">
        <v>100</v>
      </c>
      <c r="AL2810" s="33" t="s">
        <v>405</v>
      </c>
      <c r="AM2810" s="33" t="s">
        <v>406</v>
      </c>
      <c r="AN2810" s="33">
        <v>87.587789999999998</v>
      </c>
      <c r="AO2810" s="33" t="s">
        <v>68</v>
      </c>
      <c r="AP2810" s="33"/>
      <c r="AQ2810" s="33"/>
      <c r="AR2810" s="33" t="s">
        <v>68</v>
      </c>
      <c r="AS2810" s="33"/>
      <c r="AT2810" s="33"/>
      <c r="AU2810" s="33" t="s">
        <v>407</v>
      </c>
      <c r="AV2810" s="33" t="s">
        <v>408</v>
      </c>
      <c r="AW2810" s="33">
        <v>162.82740999999999</v>
      </c>
      <c r="AX2810" s="33" t="s">
        <v>4977</v>
      </c>
      <c r="AY2810" s="33" t="s">
        <v>4978</v>
      </c>
      <c r="AZ2810" s="3">
        <v>1866</v>
      </c>
      <c r="BA2810" s="33" t="s">
        <v>60</v>
      </c>
      <c r="BB2810" s="33">
        <v>1866</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3918</v>
      </c>
      <c r="B2811" s="33" t="s">
        <v>17957</v>
      </c>
      <c r="C2811" s="33" t="s">
        <v>17958</v>
      </c>
      <c r="D2811" s="33" t="s">
        <v>230</v>
      </c>
      <c r="E2811" s="33" t="s">
        <v>402</v>
      </c>
      <c r="F2811" s="33" t="s">
        <v>59</v>
      </c>
      <c r="G2811" s="33">
        <v>2880</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4971</v>
      </c>
      <c r="AJ2811" s="33" t="s">
        <v>404</v>
      </c>
      <c r="AK2811" s="33" t="s">
        <v>100</v>
      </c>
      <c r="AL2811" s="33" t="s">
        <v>405</v>
      </c>
      <c r="AM2811" s="33" t="s">
        <v>406</v>
      </c>
      <c r="AN2811" s="33">
        <v>133.79813999999999</v>
      </c>
      <c r="AO2811" s="33" t="s">
        <v>68</v>
      </c>
      <c r="AP2811" s="33"/>
      <c r="AQ2811" s="33"/>
      <c r="AR2811" s="33" t="s">
        <v>68</v>
      </c>
      <c r="AS2811" s="33"/>
      <c r="AT2811" s="33"/>
      <c r="AU2811" s="33" t="s">
        <v>407</v>
      </c>
      <c r="AV2811" s="33" t="s">
        <v>408</v>
      </c>
      <c r="AW2811" s="33">
        <v>248.73235</v>
      </c>
      <c r="AX2811" s="33" t="s">
        <v>4972</v>
      </c>
      <c r="AY2811" s="33" t="s">
        <v>4973</v>
      </c>
      <c r="AZ2811" s="3">
        <v>2880</v>
      </c>
      <c r="BA2811" s="33" t="s">
        <v>60</v>
      </c>
      <c r="BB2811" s="33">
        <v>2880</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3919</v>
      </c>
      <c r="B2812" s="33" t="s">
        <v>17959</v>
      </c>
      <c r="C2812" s="33" t="s">
        <v>17960</v>
      </c>
      <c r="D2812" s="33" t="s">
        <v>230</v>
      </c>
      <c r="E2812" s="33" t="s">
        <v>402</v>
      </c>
      <c r="F2812" s="33" t="s">
        <v>59</v>
      </c>
      <c r="G2812" s="33">
        <v>149</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403</v>
      </c>
      <c r="AI2812" s="33" t="s">
        <v>3485</v>
      </c>
      <c r="AJ2812" s="33" t="s">
        <v>404</v>
      </c>
      <c r="AK2812" s="33" t="s">
        <v>100</v>
      </c>
      <c r="AL2812" s="33" t="s">
        <v>405</v>
      </c>
      <c r="AM2812" s="33" t="s">
        <v>406</v>
      </c>
      <c r="AN2812" s="33">
        <v>7.0005100000000002</v>
      </c>
      <c r="AO2812" s="33" t="s">
        <v>68</v>
      </c>
      <c r="AP2812" s="33"/>
      <c r="AQ2812" s="33"/>
      <c r="AR2812" s="33" t="s">
        <v>68</v>
      </c>
      <c r="AS2812" s="33"/>
      <c r="AT2812" s="33"/>
      <c r="AU2812" s="33" t="s">
        <v>407</v>
      </c>
      <c r="AV2812" s="33" t="s">
        <v>408</v>
      </c>
      <c r="AW2812" s="33">
        <v>13.014189999999999</v>
      </c>
      <c r="AX2812" s="33" t="s">
        <v>3486</v>
      </c>
      <c r="AY2812" s="33" t="s">
        <v>3487</v>
      </c>
      <c r="AZ2812" s="3">
        <v>149</v>
      </c>
      <c r="BA2812" s="33" t="s">
        <v>60</v>
      </c>
      <c r="BB2812" s="33">
        <v>149</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3920</v>
      </c>
      <c r="B2813" s="33" t="s">
        <v>17961</v>
      </c>
      <c r="C2813" s="33" t="s">
        <v>17962</v>
      </c>
      <c r="D2813" s="33" t="s">
        <v>230</v>
      </c>
      <c r="E2813" s="33" t="s">
        <v>402</v>
      </c>
      <c r="F2813" s="33" t="s">
        <v>59</v>
      </c>
      <c r="G2813" s="33">
        <v>1440</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4993</v>
      </c>
      <c r="AJ2813" s="33" t="s">
        <v>404</v>
      </c>
      <c r="AK2813" s="33" t="s">
        <v>65</v>
      </c>
      <c r="AL2813" s="33" t="s">
        <v>405</v>
      </c>
      <c r="AM2813" s="33" t="s">
        <v>406</v>
      </c>
      <c r="AN2813" s="33">
        <v>56.080249999999999</v>
      </c>
      <c r="AO2813" s="33" t="s">
        <v>68</v>
      </c>
      <c r="AP2813" s="33"/>
      <c r="AQ2813" s="33"/>
      <c r="AR2813" s="33" t="s">
        <v>68</v>
      </c>
      <c r="AS2813" s="33"/>
      <c r="AT2813" s="33"/>
      <c r="AU2813" s="33" t="s">
        <v>407</v>
      </c>
      <c r="AV2813" s="33" t="s">
        <v>408</v>
      </c>
      <c r="AW2813" s="33">
        <v>104.25561</v>
      </c>
      <c r="AX2813" s="33" t="s">
        <v>4994</v>
      </c>
      <c r="AY2813" s="33" t="s">
        <v>4995</v>
      </c>
      <c r="AZ2813" s="3">
        <v>1440</v>
      </c>
      <c r="BA2813" s="33" t="s">
        <v>60</v>
      </c>
      <c r="BB2813" s="33">
        <v>1440</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3921</v>
      </c>
      <c r="B2814" s="33" t="s">
        <v>17963</v>
      </c>
      <c r="C2814" s="33" t="s">
        <v>17964</v>
      </c>
      <c r="D2814" s="33" t="s">
        <v>230</v>
      </c>
      <c r="E2814" s="33" t="s">
        <v>402</v>
      </c>
      <c r="F2814" s="33" t="s">
        <v>59</v>
      </c>
      <c r="G2814" s="33">
        <v>2244</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4990</v>
      </c>
      <c r="AJ2814" s="33" t="s">
        <v>404</v>
      </c>
      <c r="AK2814" s="33" t="s">
        <v>65</v>
      </c>
      <c r="AL2814" s="33" t="s">
        <v>405</v>
      </c>
      <c r="AM2814" s="33" t="s">
        <v>406</v>
      </c>
      <c r="AN2814" s="33">
        <v>87.901679999999999</v>
      </c>
      <c r="AO2814" s="33" t="s">
        <v>68</v>
      </c>
      <c r="AP2814" s="33"/>
      <c r="AQ2814" s="33"/>
      <c r="AR2814" s="33" t="s">
        <v>68</v>
      </c>
      <c r="AS2814" s="33"/>
      <c r="AT2814" s="33"/>
      <c r="AU2814" s="33" t="s">
        <v>407</v>
      </c>
      <c r="AV2814" s="33" t="s">
        <v>408</v>
      </c>
      <c r="AW2814" s="33">
        <v>163.41174000000001</v>
      </c>
      <c r="AX2814" s="33" t="s">
        <v>3486</v>
      </c>
      <c r="AY2814" s="33" t="s">
        <v>3487</v>
      </c>
      <c r="AZ2814" s="3">
        <v>2244</v>
      </c>
      <c r="BA2814" s="33" t="s">
        <v>60</v>
      </c>
      <c r="BB2814" s="33">
        <v>2244</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3923</v>
      </c>
      <c r="B2815" s="33" t="s">
        <v>17965</v>
      </c>
      <c r="C2815" s="33" t="s">
        <v>17966</v>
      </c>
      <c r="D2815" s="33" t="s">
        <v>230</v>
      </c>
      <c r="E2815" s="33" t="s">
        <v>402</v>
      </c>
      <c r="F2815" s="33" t="s">
        <v>59</v>
      </c>
      <c r="G2815" s="33">
        <v>2958</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633</v>
      </c>
      <c r="AI2815" s="33" t="s">
        <v>17967</v>
      </c>
      <c r="AJ2815" s="33" t="s">
        <v>404</v>
      </c>
      <c r="AK2815" s="33" t="s">
        <v>65</v>
      </c>
      <c r="AL2815" s="33" t="s">
        <v>405</v>
      </c>
      <c r="AM2815" s="33" t="s">
        <v>406</v>
      </c>
      <c r="AN2815" s="33">
        <v>116.53189999999999</v>
      </c>
      <c r="AO2815" s="33" t="s">
        <v>68</v>
      </c>
      <c r="AP2815" s="33"/>
      <c r="AQ2815" s="33"/>
      <c r="AR2815" s="33" t="s">
        <v>68</v>
      </c>
      <c r="AS2815" s="33"/>
      <c r="AT2815" s="33"/>
      <c r="AU2815" s="33" t="s">
        <v>409</v>
      </c>
      <c r="AV2815" s="33" t="s">
        <v>410</v>
      </c>
      <c r="AW2815" s="33">
        <v>216.63543999999999</v>
      </c>
      <c r="AX2815" s="33" t="s">
        <v>17968</v>
      </c>
      <c r="AY2815" s="33" t="s">
        <v>17969</v>
      </c>
      <c r="AZ2815" s="3">
        <v>2958</v>
      </c>
      <c r="BA2815" s="33" t="s">
        <v>60</v>
      </c>
      <c r="BB2815" s="33">
        <v>2958</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3924</v>
      </c>
      <c r="B2816" s="33" t="s">
        <v>17970</v>
      </c>
      <c r="C2816" s="33" t="s">
        <v>17971</v>
      </c>
      <c r="D2816" s="33" t="s">
        <v>230</v>
      </c>
      <c r="E2816" s="33" t="s">
        <v>402</v>
      </c>
      <c r="F2816" s="33" t="s">
        <v>59</v>
      </c>
      <c r="G2816" s="33">
        <v>690</v>
      </c>
      <c r="H2816" s="4">
        <v>45820</v>
      </c>
      <c r="I2816" s="33">
        <v>45817</v>
      </c>
      <c r="J2816" s="4" t="s">
        <v>60</v>
      </c>
      <c r="K2816" s="4">
        <v>45821</v>
      </c>
      <c r="L2816" s="4"/>
      <c r="M2816" s="4">
        <v>45822</v>
      </c>
      <c r="N2816" s="4"/>
      <c r="O2816" s="4" t="s">
        <v>60</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119</v>
      </c>
      <c r="AH2816" s="33" t="s">
        <v>403</v>
      </c>
      <c r="AI2816" s="33" t="s">
        <v>888</v>
      </c>
      <c r="AJ2816" s="33" t="s">
        <v>404</v>
      </c>
      <c r="AK2816" s="33" t="s">
        <v>100</v>
      </c>
      <c r="AL2816" s="33" t="s">
        <v>405</v>
      </c>
      <c r="AM2816" s="33" t="s">
        <v>406</v>
      </c>
      <c r="AN2816" s="33">
        <v>32.425719999999998</v>
      </c>
      <c r="AO2816" s="33" t="s">
        <v>68</v>
      </c>
      <c r="AP2816" s="33"/>
      <c r="AQ2816" s="33"/>
      <c r="AR2816" s="33" t="s">
        <v>68</v>
      </c>
      <c r="AS2816" s="33"/>
      <c r="AT2816" s="33"/>
      <c r="AU2816" s="33" t="s">
        <v>407</v>
      </c>
      <c r="AV2816" s="33" t="s">
        <v>408</v>
      </c>
      <c r="AW2816" s="33">
        <v>60.280909999999999</v>
      </c>
      <c r="AX2816" s="33" t="s">
        <v>889</v>
      </c>
      <c r="AY2816" s="33" t="s">
        <v>890</v>
      </c>
      <c r="AZ2816" s="3">
        <v>690</v>
      </c>
      <c r="BA2816" s="33" t="s">
        <v>60</v>
      </c>
      <c r="BB2816" s="33">
        <v>690</v>
      </c>
      <c r="BC2816" s="33" t="s">
        <v>60</v>
      </c>
      <c r="BD2816" s="33" t="s">
        <v>60</v>
      </c>
      <c r="BE2816" s="33" t="s">
        <v>60</v>
      </c>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3926</v>
      </c>
      <c r="B2817" s="33" t="s">
        <v>15480</v>
      </c>
      <c r="C2817" s="33" t="s">
        <v>15018</v>
      </c>
      <c r="D2817" s="33" t="s">
        <v>230</v>
      </c>
      <c r="E2817" s="33" t="s">
        <v>402</v>
      </c>
      <c r="F2817" s="33" t="s">
        <v>59</v>
      </c>
      <c r="G2817" s="33">
        <v>7240</v>
      </c>
      <c r="H2817" s="4">
        <v>45820</v>
      </c>
      <c r="I2817" s="33">
        <v>45815</v>
      </c>
      <c r="J2817" s="4" t="s">
        <v>60</v>
      </c>
      <c r="K2817" s="4">
        <v>45821</v>
      </c>
      <c r="L2817" s="4">
        <v>45817.554016203707</v>
      </c>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88</v>
      </c>
      <c r="AH2817" s="33" t="s">
        <v>398</v>
      </c>
      <c r="AI2817" s="33" t="s">
        <v>698</v>
      </c>
      <c r="AJ2817" s="33" t="s">
        <v>399</v>
      </c>
      <c r="AK2817" s="33" t="s">
        <v>100</v>
      </c>
      <c r="AL2817" s="33" t="s">
        <v>400</v>
      </c>
      <c r="AM2817" s="33" t="s">
        <v>401</v>
      </c>
      <c r="AN2817" s="33">
        <v>128.14751000000001</v>
      </c>
      <c r="AO2817" s="33" t="s">
        <v>68</v>
      </c>
      <c r="AP2817" s="33"/>
      <c r="AQ2817" s="33"/>
      <c r="AR2817" s="33" t="s">
        <v>68</v>
      </c>
      <c r="AS2817" s="33"/>
      <c r="AT2817" s="33"/>
      <c r="AU2817" s="33" t="s">
        <v>566</v>
      </c>
      <c r="AV2817" s="33" t="s">
        <v>567</v>
      </c>
      <c r="AW2817" s="33">
        <v>560.45038999999997</v>
      </c>
      <c r="AX2817" s="33" t="s">
        <v>699</v>
      </c>
      <c r="AY2817" s="33" t="s">
        <v>700</v>
      </c>
      <c r="AZ2817" s="3">
        <v>7240</v>
      </c>
      <c r="BA2817" s="33" t="s">
        <v>60</v>
      </c>
      <c r="BB2817" s="33">
        <v>7240</v>
      </c>
      <c r="BC2817" s="33" t="s">
        <v>60</v>
      </c>
      <c r="BD2817" s="33" t="s">
        <v>60</v>
      </c>
      <c r="BE2817" s="33" t="s">
        <v>60</v>
      </c>
      <c r="BF2817" s="36" t="str">
        <f>IFERROR(VLOOKUP(Data_Power_app[[#This Row],[PRO ODER]],'Result'!H:J,3,0),"")</f>
        <v>LAMINATION 5</v>
      </c>
      <c r="BG2817" s="13" t="str">
        <f>IFERROR(VLOOKUP(Data_Power_app[[#This Row],[PRO ODER]]&amp;"LAM",'Real Time'!A:E,4,0),"")</f>
        <v>ML-05</v>
      </c>
      <c r="BH2817" s="37" t="b">
        <f>IF(Data_Power_app[[#This Row],[LAMINATION MACHINE (PLAN)]]="","",IF(Data_Power_app[[#This Row],[LAMINATION MACHINE (REALTIME)]]="","",RIGHT(Data_Power_app[[#This Row],[LAMINATION MACHINE (REALTIME)]],1)=RIGHT(Data_Power_app[[#This Row],[LAMINATION MACHINE (PLAN)]],1)))</f>
        <v>1</v>
      </c>
    </row>
    <row r="2818" spans="1:60" x14ac:dyDescent="0.25">
      <c r="A2818" s="30">
        <v>3927</v>
      </c>
      <c r="B2818" s="33" t="s">
        <v>15481</v>
      </c>
      <c r="C2818" s="33" t="s">
        <v>15019</v>
      </c>
      <c r="D2818" s="33" t="s">
        <v>230</v>
      </c>
      <c r="E2818" s="33" t="s">
        <v>402</v>
      </c>
      <c r="F2818" s="33" t="s">
        <v>59</v>
      </c>
      <c r="G2818" s="33">
        <v>407</v>
      </c>
      <c r="H2818" s="4">
        <v>45820</v>
      </c>
      <c r="I2818" s="33">
        <v>45815</v>
      </c>
      <c r="J2818" s="4" t="s">
        <v>60</v>
      </c>
      <c r="K2818" s="4">
        <v>45821</v>
      </c>
      <c r="L2818" s="4"/>
      <c r="M2818" s="4">
        <v>45822</v>
      </c>
      <c r="N2818" s="4"/>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119</v>
      </c>
      <c r="AH2818" s="33" t="s">
        <v>398</v>
      </c>
      <c r="AI2818" s="33" t="s">
        <v>15482</v>
      </c>
      <c r="AJ2818" s="33" t="s">
        <v>399</v>
      </c>
      <c r="AK2818" s="33" t="s">
        <v>100</v>
      </c>
      <c r="AL2818" s="33" t="s">
        <v>400</v>
      </c>
      <c r="AM2818" s="33" t="s">
        <v>401</v>
      </c>
      <c r="AN2818" s="33">
        <v>7.1754199999999999</v>
      </c>
      <c r="AO2818" s="33" t="s">
        <v>68</v>
      </c>
      <c r="AP2818" s="33"/>
      <c r="AQ2818" s="33"/>
      <c r="AR2818" s="33" t="s">
        <v>68</v>
      </c>
      <c r="AS2818" s="33"/>
      <c r="AT2818" s="33"/>
      <c r="AU2818" s="33" t="s">
        <v>14230</v>
      </c>
      <c r="AV2818" s="33" t="s">
        <v>14231</v>
      </c>
      <c r="AW2818" s="33">
        <v>31.389900000000001</v>
      </c>
      <c r="AX2818" s="33" t="s">
        <v>15483</v>
      </c>
      <c r="AY2818" s="33" t="s">
        <v>15484</v>
      </c>
      <c r="AZ2818" s="3">
        <v>407</v>
      </c>
      <c r="BA2818" s="33" t="s">
        <v>60</v>
      </c>
      <c r="BB2818" s="33">
        <v>407</v>
      </c>
      <c r="BC2818" s="33" t="s">
        <v>60</v>
      </c>
      <c r="BD2818" s="33" t="s">
        <v>60</v>
      </c>
      <c r="BE2818" s="33" t="s">
        <v>60</v>
      </c>
      <c r="BF2818" s="36" t="str">
        <f>IFERROR(VLOOKUP(Data_Power_app[[#This Row],[PRO ODER]],'Result'!H:J,3,0),"")</f>
        <v>LAMINATION 7</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3928</v>
      </c>
      <c r="B2819" s="33" t="s">
        <v>15485</v>
      </c>
      <c r="C2819" s="33" t="s">
        <v>15020</v>
      </c>
      <c r="D2819" s="33" t="s">
        <v>230</v>
      </c>
      <c r="E2819" s="33" t="s">
        <v>402</v>
      </c>
      <c r="F2819" s="33" t="s">
        <v>59</v>
      </c>
      <c r="G2819" s="33">
        <v>3732</v>
      </c>
      <c r="H2819" s="4">
        <v>45820</v>
      </c>
      <c r="I2819" s="33">
        <v>45815</v>
      </c>
      <c r="J2819" s="4" t="s">
        <v>60</v>
      </c>
      <c r="K2819" s="4">
        <v>45821</v>
      </c>
      <c r="L2819" s="4">
        <v>45817.379745370374</v>
      </c>
      <c r="M2819" s="4">
        <v>45822</v>
      </c>
      <c r="N2819" s="4">
        <v>45817.640416666669</v>
      </c>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250</v>
      </c>
      <c r="AH2819" s="33" t="s">
        <v>398</v>
      </c>
      <c r="AI2819" s="33" t="s">
        <v>8572</v>
      </c>
      <c r="AJ2819" s="33" t="s">
        <v>399</v>
      </c>
      <c r="AK2819" s="33" t="s">
        <v>100</v>
      </c>
      <c r="AL2819" s="33" t="s">
        <v>400</v>
      </c>
      <c r="AM2819" s="33" t="s">
        <v>401</v>
      </c>
      <c r="AN2819" s="33">
        <v>62.892560000000003</v>
      </c>
      <c r="AO2819" s="33" t="s">
        <v>68</v>
      </c>
      <c r="AP2819" s="33"/>
      <c r="AQ2819" s="33"/>
      <c r="AR2819" s="33" t="s">
        <v>68</v>
      </c>
      <c r="AS2819" s="33"/>
      <c r="AT2819" s="33"/>
      <c r="AU2819" s="33" t="s">
        <v>8573</v>
      </c>
      <c r="AV2819" s="33" t="s">
        <v>8574</v>
      </c>
      <c r="AW2819" s="33">
        <v>275.04969</v>
      </c>
      <c r="AX2819" s="33" t="s">
        <v>8575</v>
      </c>
      <c r="AY2819" s="33" t="s">
        <v>8576</v>
      </c>
      <c r="AZ2819" s="3">
        <v>3732</v>
      </c>
      <c r="BA2819" s="33" t="s">
        <v>60</v>
      </c>
      <c r="BB2819" s="33">
        <v>3732</v>
      </c>
      <c r="BC2819" s="33" t="s">
        <v>60</v>
      </c>
      <c r="BD2819" s="33" t="s">
        <v>60</v>
      </c>
      <c r="BE2819" s="33" t="s">
        <v>60</v>
      </c>
      <c r="BF2819" s="36" t="str">
        <f>IFERROR(VLOOKUP(Data_Power_app[[#This Row],[PRO ODER]],'Result'!H:J,3,0),"")</f>
        <v>LAMINATION 5</v>
      </c>
      <c r="BG2819" s="13" t="str">
        <f>IFERROR(VLOOKUP(Data_Power_app[[#This Row],[PRO ODER]]&amp;"LAM",'Real Time'!A:E,4,0),"")</f>
        <v>ML-05</v>
      </c>
      <c r="BH2819" s="37" t="b">
        <f>IF(Data_Power_app[[#This Row],[LAMINATION MACHINE (PLAN)]]="","",IF(Data_Power_app[[#This Row],[LAMINATION MACHINE (REALTIME)]]="","",RIGHT(Data_Power_app[[#This Row],[LAMINATION MACHINE (REALTIME)]],1)=RIGHT(Data_Power_app[[#This Row],[LAMINATION MACHINE (PLAN)]],1)))</f>
        <v>1</v>
      </c>
    </row>
    <row r="2820" spans="1:60" x14ac:dyDescent="0.25">
      <c r="A2820" s="30">
        <v>3929</v>
      </c>
      <c r="B2820" s="33" t="s">
        <v>15486</v>
      </c>
      <c r="C2820" s="33" t="s">
        <v>15021</v>
      </c>
      <c r="D2820" s="33" t="s">
        <v>230</v>
      </c>
      <c r="E2820" s="33" t="s">
        <v>402</v>
      </c>
      <c r="F2820" s="33" t="s">
        <v>59</v>
      </c>
      <c r="G2820" s="33">
        <v>1542</v>
      </c>
      <c r="H2820" s="4">
        <v>45820</v>
      </c>
      <c r="I2820" s="33">
        <v>45815</v>
      </c>
      <c r="J2820" s="4" t="s">
        <v>60</v>
      </c>
      <c r="K2820" s="4">
        <v>45821</v>
      </c>
      <c r="L2820" s="4"/>
      <c r="M2820" s="4">
        <v>45822</v>
      </c>
      <c r="N2820" s="4"/>
      <c r="O2820" s="4">
        <v>45823</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398</v>
      </c>
      <c r="AI2820" s="33" t="s">
        <v>15463</v>
      </c>
      <c r="AJ2820" s="33" t="s">
        <v>399</v>
      </c>
      <c r="AK2820" s="33" t="s">
        <v>184</v>
      </c>
      <c r="AL2820" s="33" t="s">
        <v>503</v>
      </c>
      <c r="AM2820" s="33" t="s">
        <v>504</v>
      </c>
      <c r="AN2820" s="33">
        <v>25.306619999999999</v>
      </c>
      <c r="AO2820" s="33" t="s">
        <v>68</v>
      </c>
      <c r="AP2820" s="33"/>
      <c r="AQ2820" s="33"/>
      <c r="AR2820" s="33" t="s">
        <v>68</v>
      </c>
      <c r="AS2820" s="33"/>
      <c r="AT2820" s="33"/>
      <c r="AU2820" s="33" t="s">
        <v>409</v>
      </c>
      <c r="AV2820" s="33" t="s">
        <v>410</v>
      </c>
      <c r="AW2820" s="33">
        <v>110.69434</v>
      </c>
      <c r="AX2820" s="33" t="s">
        <v>15464</v>
      </c>
      <c r="AY2820" s="33" t="s">
        <v>15465</v>
      </c>
      <c r="AZ2820" s="3">
        <v>1542</v>
      </c>
      <c r="BA2820" s="33" t="s">
        <v>60</v>
      </c>
      <c r="BB2820" s="33">
        <v>1542</v>
      </c>
      <c r="BC2820" s="33" t="s">
        <v>60</v>
      </c>
      <c r="BD2820" s="33" t="s">
        <v>60</v>
      </c>
      <c r="BE2820" s="33" t="s">
        <v>60</v>
      </c>
      <c r="BF2820" s="36" t="str">
        <f>IFERROR(VLOOKUP(Data_Power_app[[#This Row],[PRO ODER]],'Result'!H:J,3,0),"")</f>
        <v>LAMINATION 7</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3930</v>
      </c>
      <c r="B2821" s="33" t="s">
        <v>17972</v>
      </c>
      <c r="C2821" s="33" t="s">
        <v>17973</v>
      </c>
      <c r="D2821" s="33" t="s">
        <v>230</v>
      </c>
      <c r="E2821" s="33" t="s">
        <v>283</v>
      </c>
      <c r="F2821" s="33" t="s">
        <v>59</v>
      </c>
      <c r="G2821" s="33">
        <v>606</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11.645849999999999</v>
      </c>
      <c r="AO2821" s="33" t="s">
        <v>68</v>
      </c>
      <c r="AP2821" s="33"/>
      <c r="AQ2821" s="33"/>
      <c r="AR2821" s="33" t="s">
        <v>68</v>
      </c>
      <c r="AS2821" s="33"/>
      <c r="AT2821" s="33"/>
      <c r="AU2821" s="33" t="s">
        <v>566</v>
      </c>
      <c r="AV2821" s="33" t="s">
        <v>567</v>
      </c>
      <c r="AW2821" s="33">
        <v>50.935229999999997</v>
      </c>
      <c r="AX2821" s="33" t="s">
        <v>573</v>
      </c>
      <c r="AY2821" s="33" t="s">
        <v>574</v>
      </c>
      <c r="AZ2821" s="3">
        <v>606</v>
      </c>
      <c r="BA2821" s="33" t="s">
        <v>60</v>
      </c>
      <c r="BB2821" s="33">
        <v>606</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3931</v>
      </c>
      <c r="B2822" s="33" t="s">
        <v>17974</v>
      </c>
      <c r="C2822" s="33" t="s">
        <v>17975</v>
      </c>
      <c r="D2822" s="33" t="s">
        <v>230</v>
      </c>
      <c r="E2822" s="33" t="s">
        <v>283</v>
      </c>
      <c r="F2822" s="33" t="s">
        <v>59</v>
      </c>
      <c r="G2822" s="33">
        <v>335</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6.3409399999999998</v>
      </c>
      <c r="AO2822" s="33" t="s">
        <v>68</v>
      </c>
      <c r="AP2822" s="33"/>
      <c r="AQ2822" s="33"/>
      <c r="AR2822" s="33" t="s">
        <v>68</v>
      </c>
      <c r="AS2822" s="33"/>
      <c r="AT2822" s="33"/>
      <c r="AU2822" s="33" t="s">
        <v>566</v>
      </c>
      <c r="AV2822" s="33" t="s">
        <v>567</v>
      </c>
      <c r="AW2822" s="33">
        <v>27.73442</v>
      </c>
      <c r="AX2822" s="33" t="s">
        <v>573</v>
      </c>
      <c r="AY2822" s="33" t="s">
        <v>574</v>
      </c>
      <c r="AZ2822" s="3">
        <v>335</v>
      </c>
      <c r="BA2822" s="33" t="s">
        <v>60</v>
      </c>
      <c r="BB2822" s="33">
        <v>335</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3932</v>
      </c>
      <c r="B2823" s="33" t="s">
        <v>17976</v>
      </c>
      <c r="C2823" s="33" t="s">
        <v>17977</v>
      </c>
      <c r="D2823" s="33" t="s">
        <v>230</v>
      </c>
      <c r="E2823" s="33" t="s">
        <v>283</v>
      </c>
      <c r="F2823" s="33" t="s">
        <v>59</v>
      </c>
      <c r="G2823" s="33">
        <v>509</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9.4278099999999991</v>
      </c>
      <c r="AO2823" s="33" t="s">
        <v>68</v>
      </c>
      <c r="AP2823" s="33"/>
      <c r="AQ2823" s="33"/>
      <c r="AR2823" s="33" t="s">
        <v>68</v>
      </c>
      <c r="AS2823" s="33"/>
      <c r="AT2823" s="33"/>
      <c r="AU2823" s="33" t="s">
        <v>566</v>
      </c>
      <c r="AV2823" s="33" t="s">
        <v>567</v>
      </c>
      <c r="AW2823" s="33">
        <v>41.235759999999999</v>
      </c>
      <c r="AX2823" s="33" t="s">
        <v>573</v>
      </c>
      <c r="AY2823" s="33" t="s">
        <v>574</v>
      </c>
      <c r="AZ2823" s="3">
        <v>509</v>
      </c>
      <c r="BA2823" s="33" t="s">
        <v>60</v>
      </c>
      <c r="BB2823" s="33">
        <v>509</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3933</v>
      </c>
      <c r="B2824" s="33" t="s">
        <v>17978</v>
      </c>
      <c r="C2824" s="33" t="s">
        <v>17979</v>
      </c>
      <c r="D2824" s="33" t="s">
        <v>230</v>
      </c>
      <c r="E2824" s="33" t="s">
        <v>283</v>
      </c>
      <c r="F2824" s="33" t="s">
        <v>59</v>
      </c>
      <c r="G2824" s="33">
        <v>708</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13.19422</v>
      </c>
      <c r="AO2824" s="33" t="s">
        <v>68</v>
      </c>
      <c r="AP2824" s="33"/>
      <c r="AQ2824" s="33"/>
      <c r="AR2824" s="33" t="s">
        <v>68</v>
      </c>
      <c r="AS2824" s="33"/>
      <c r="AT2824" s="33"/>
      <c r="AU2824" s="33" t="s">
        <v>566</v>
      </c>
      <c r="AV2824" s="33" t="s">
        <v>567</v>
      </c>
      <c r="AW2824" s="33">
        <v>57.709029999999998</v>
      </c>
      <c r="AX2824" s="33" t="s">
        <v>573</v>
      </c>
      <c r="AY2824" s="33" t="s">
        <v>574</v>
      </c>
      <c r="AZ2824" s="3">
        <v>708</v>
      </c>
      <c r="BA2824" s="33" t="s">
        <v>60</v>
      </c>
      <c r="BB2824" s="33">
        <v>708</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3934</v>
      </c>
      <c r="B2825" s="33" t="s">
        <v>17980</v>
      </c>
      <c r="C2825" s="33" t="s">
        <v>17981</v>
      </c>
      <c r="D2825" s="33" t="s">
        <v>230</v>
      </c>
      <c r="E2825" s="33" t="s">
        <v>283</v>
      </c>
      <c r="F2825" s="33" t="s">
        <v>59</v>
      </c>
      <c r="G2825" s="33">
        <v>1032</v>
      </c>
      <c r="H2825" s="4">
        <v>45820</v>
      </c>
      <c r="I2825" s="33">
        <v>45817</v>
      </c>
      <c r="J2825" s="4" t="s">
        <v>60</v>
      </c>
      <c r="K2825" s="4">
        <v>45821</v>
      </c>
      <c r="L2825" s="4"/>
      <c r="M2825" s="4">
        <v>45822</v>
      </c>
      <c r="N2825" s="4"/>
      <c r="O2825" s="4" t="s">
        <v>60</v>
      </c>
      <c r="P2825" s="4" t="s">
        <v>60</v>
      </c>
      <c r="Q2825" s="4" t="s">
        <v>60</v>
      </c>
      <c r="R2825" s="4" t="s">
        <v>60</v>
      </c>
      <c r="S2825" s="4" t="s">
        <v>60</v>
      </c>
      <c r="T2825" s="4">
        <v>45824</v>
      </c>
      <c r="U2825" s="4"/>
      <c r="V2825" s="4"/>
      <c r="W2825" s="4">
        <v>45825</v>
      </c>
      <c r="X2825" s="4"/>
      <c r="Y2825" s="4" t="s">
        <v>60</v>
      </c>
      <c r="Z2825" s="4">
        <v>45827</v>
      </c>
      <c r="AA2825" s="4"/>
      <c r="AB2825" s="4" t="s">
        <v>60</v>
      </c>
      <c r="AC2825" s="4">
        <v>45828</v>
      </c>
      <c r="AD2825" s="4">
        <v>45829</v>
      </c>
      <c r="AE2825" s="4">
        <v>45831</v>
      </c>
      <c r="AF2825" s="4"/>
      <c r="AG2825" s="33" t="s">
        <v>119</v>
      </c>
      <c r="AH2825" s="33" t="s">
        <v>568</v>
      </c>
      <c r="AI2825" s="33" t="s">
        <v>569</v>
      </c>
      <c r="AJ2825" s="33" t="s">
        <v>570</v>
      </c>
      <c r="AK2825" s="33" t="s">
        <v>184</v>
      </c>
      <c r="AL2825" s="33" t="s">
        <v>571</v>
      </c>
      <c r="AM2825" s="33" t="s">
        <v>572</v>
      </c>
      <c r="AN2825" s="33">
        <v>19.49324</v>
      </c>
      <c r="AO2825" s="33" t="s">
        <v>68</v>
      </c>
      <c r="AP2825" s="33"/>
      <c r="AQ2825" s="33"/>
      <c r="AR2825" s="33" t="s">
        <v>68</v>
      </c>
      <c r="AS2825" s="33"/>
      <c r="AT2825" s="33"/>
      <c r="AU2825" s="33" t="s">
        <v>566</v>
      </c>
      <c r="AV2825" s="33" t="s">
        <v>567</v>
      </c>
      <c r="AW2825" s="33">
        <v>85.260540000000006</v>
      </c>
      <c r="AX2825" s="33" t="s">
        <v>573</v>
      </c>
      <c r="AY2825" s="33" t="s">
        <v>574</v>
      </c>
      <c r="AZ2825" s="3">
        <v>1032</v>
      </c>
      <c r="BA2825" s="33" t="s">
        <v>60</v>
      </c>
      <c r="BB2825" s="33">
        <v>1032</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4260</v>
      </c>
      <c r="B2826" s="33" t="s">
        <v>17984</v>
      </c>
      <c r="C2826" s="33" t="s">
        <v>17985</v>
      </c>
      <c r="D2826" s="33" t="s">
        <v>86</v>
      </c>
      <c r="E2826" s="33" t="s">
        <v>617</v>
      </c>
      <c r="F2826" s="33" t="s">
        <v>72</v>
      </c>
      <c r="G2826" s="33">
        <v>50</v>
      </c>
      <c r="H2826" s="4">
        <v>45824</v>
      </c>
      <c r="I2826" s="33">
        <v>45817</v>
      </c>
      <c r="J2826" s="4">
        <v>45817</v>
      </c>
      <c r="K2826" s="4">
        <v>45825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119</v>
      </c>
      <c r="AH2826" s="33" t="s">
        <v>332</v>
      </c>
      <c r="AI2826" s="33" t="s">
        <v>6876</v>
      </c>
      <c r="AJ2826" s="33" t="s">
        <v>74</v>
      </c>
      <c r="AK2826" s="33" t="s">
        <v>100</v>
      </c>
      <c r="AL2826" s="33" t="s">
        <v>333</v>
      </c>
      <c r="AM2826" s="33" t="s">
        <v>334</v>
      </c>
      <c r="AN2826" s="33">
        <v>1.2593399999999999</v>
      </c>
      <c r="AO2826" s="33" t="s">
        <v>68</v>
      </c>
      <c r="AP2826" s="33"/>
      <c r="AQ2826" s="33"/>
      <c r="AR2826" s="33" t="s">
        <v>68</v>
      </c>
      <c r="AS2826" s="33"/>
      <c r="AT2826" s="33"/>
      <c r="AU2826" s="33" t="s">
        <v>6877</v>
      </c>
      <c r="AV2826" s="33" t="s">
        <v>6878</v>
      </c>
      <c r="AW2826" s="33">
        <v>2.7542499999999999</v>
      </c>
      <c r="AX2826" s="33" t="s">
        <v>6879</v>
      </c>
      <c r="AY2826" s="33" t="s">
        <v>6880</v>
      </c>
      <c r="AZ2826" s="3">
        <v>50</v>
      </c>
      <c r="BA2826" s="33" t="s">
        <v>60</v>
      </c>
      <c r="BB2826" s="33">
        <v>50</v>
      </c>
      <c r="BC2826" s="33" t="s">
        <v>60</v>
      </c>
      <c r="BD2826" s="33" t="s">
        <v>60</v>
      </c>
      <c r="BE2826" s="33" t="s">
        <v>60</v>
      </c>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v>4262</v>
      </c>
      <c r="B2827" s="33" t="s">
        <v>12872</v>
      </c>
      <c r="C2827" s="33" t="s">
        <v>12873</v>
      </c>
      <c r="D2827" s="33" t="s">
        <v>95</v>
      </c>
      <c r="E2827" s="33" t="s">
        <v>626</v>
      </c>
      <c r="F2827" s="33" t="s">
        <v>72</v>
      </c>
      <c r="G2827" s="33">
        <v>19</v>
      </c>
      <c r="H2827" s="4">
        <v>45824</v>
      </c>
      <c r="I2827" s="33">
        <v>45813</v>
      </c>
      <c r="J2827" s="4">
        <v>45814</v>
      </c>
      <c r="K2827" s="4">
        <v>45825</v>
      </c>
      <c r="L2827" s="4">
        <v>45817.447638888887</v>
      </c>
      <c r="M2827" s="4" t="s">
        <v>60</v>
      </c>
      <c r="N2827" s="4"/>
      <c r="O2827" s="4" t="s">
        <v>60</v>
      </c>
      <c r="P2827" s="4" t="s">
        <v>60</v>
      </c>
      <c r="Q2827" s="4" t="s">
        <v>60</v>
      </c>
      <c r="R2827" s="4" t="s">
        <v>60</v>
      </c>
      <c r="S2827" s="4" t="s">
        <v>60</v>
      </c>
      <c r="T2827" s="4" t="s">
        <v>60</v>
      </c>
      <c r="U2827" s="4"/>
      <c r="V2827" s="4"/>
      <c r="W2827" s="4"/>
      <c r="X2827" s="4"/>
      <c r="Y2827" s="4" t="s">
        <v>60</v>
      </c>
      <c r="Z2827" s="4" t="s">
        <v>60</v>
      </c>
      <c r="AA2827" s="4"/>
      <c r="AB2827" s="4" t="s">
        <v>60</v>
      </c>
      <c r="AC2827" s="4" t="s">
        <v>60</v>
      </c>
      <c r="AD2827" s="4">
        <v>45830</v>
      </c>
      <c r="AE2827" s="4">
        <v>45831</v>
      </c>
      <c r="AF2827" s="4"/>
      <c r="AG2827" s="33" t="s">
        <v>155</v>
      </c>
      <c r="AH2827" s="33" t="s">
        <v>627</v>
      </c>
      <c r="AI2827" s="33" t="s">
        <v>12274</v>
      </c>
      <c r="AJ2827" s="33" t="s">
        <v>74</v>
      </c>
      <c r="AK2827" s="33" t="s">
        <v>65</v>
      </c>
      <c r="AL2827" s="33" t="s">
        <v>628</v>
      </c>
      <c r="AM2827" s="33" t="s">
        <v>629</v>
      </c>
      <c r="AN2827" s="33">
        <v>0.40503</v>
      </c>
      <c r="AO2827" s="33" t="s">
        <v>68</v>
      </c>
      <c r="AP2827" s="33"/>
      <c r="AQ2827" s="33"/>
      <c r="AR2827" s="33" t="s">
        <v>68</v>
      </c>
      <c r="AS2827" s="33"/>
      <c r="AT2827" s="33"/>
      <c r="AU2827" s="33" t="s">
        <v>498</v>
      </c>
      <c r="AV2827" s="33" t="s">
        <v>499</v>
      </c>
      <c r="AW2827" s="33">
        <v>0.88575999999999999</v>
      </c>
      <c r="AX2827" s="33" t="s">
        <v>630</v>
      </c>
      <c r="AY2827" s="33" t="s">
        <v>631</v>
      </c>
      <c r="AZ2827" s="3">
        <v>19</v>
      </c>
      <c r="BA2827" s="33" t="s">
        <v>221</v>
      </c>
      <c r="BB2827" s="33">
        <v>19</v>
      </c>
      <c r="BC2827" s="33" t="s">
        <v>60</v>
      </c>
      <c r="BD2827" s="33" t="s">
        <v>60</v>
      </c>
      <c r="BE2827" s="33" t="s">
        <v>632</v>
      </c>
      <c r="BF2827" s="36" t="str">
        <f>IFERROR(VLOOKUP(Data_Power_app[[#This Row],[PRO ODER]],'Result'!H:J,3,0),"")</f>
        <v>LAMINATION 3</v>
      </c>
      <c r="BG2827" s="13" t="str">
        <f>IFERROR(VLOOKUP(Data_Power_app[[#This Row],[PRO ODER]]&amp;"LAM",'Real Time'!A:E,4,0),"")</f>
        <v>ML-07</v>
      </c>
      <c r="BH2827" s="37" t="b">
        <f>IF(Data_Power_app[[#This Row],[LAMINATION MACHINE (PLAN)]]="","",IF(Data_Power_app[[#This Row],[LAMINATION MACHINE (REALTIME)]]="","",RIGHT(Data_Power_app[[#This Row],[LAMINATION MACHINE (REALTIME)]],1)=RIGHT(Data_Power_app[[#This Row],[LAMINATION MACHINE (PLAN)]],1)))</f>
        <v>0</v>
      </c>
    </row>
    <row r="2828" spans="1:60" x14ac:dyDescent="0.25">
      <c r="A2828" s="30">
        <v>4265</v>
      </c>
      <c r="B2828" s="33" t="s">
        <v>4102</v>
      </c>
      <c r="C2828" s="33" t="s">
        <v>3883</v>
      </c>
      <c r="D2828" s="33" t="s">
        <v>86</v>
      </c>
      <c r="E2828" s="33" t="s">
        <v>177</v>
      </c>
      <c r="F2828" s="33" t="s">
        <v>72</v>
      </c>
      <c r="G2828" s="33">
        <v>3784</v>
      </c>
      <c r="H2828" s="4">
        <v>45824</v>
      </c>
      <c r="I2828" s="33">
        <v>45806</v>
      </c>
      <c r="J2828" s="4">
        <v>45806</v>
      </c>
      <c r="K2828" s="4">
        <v>45825</v>
      </c>
      <c r="L2828" s="4">
        <v>45808.324629629627</v>
      </c>
      <c r="M2828" s="4" t="s">
        <v>60</v>
      </c>
      <c r="N2828" s="4"/>
      <c r="O2828" s="4" t="s">
        <v>60</v>
      </c>
      <c r="P2828" s="4" t="s">
        <v>60</v>
      </c>
      <c r="Q2828" s="4" t="s">
        <v>60</v>
      </c>
      <c r="R2828" s="4" t="s">
        <v>60</v>
      </c>
      <c r="S2828" s="4" t="s">
        <v>60</v>
      </c>
      <c r="T2828" s="4" t="s">
        <v>60</v>
      </c>
      <c r="U2828" s="4"/>
      <c r="V2828" s="4"/>
      <c r="W2828" s="4"/>
      <c r="X2828" s="4">
        <v>45810.147650462961</v>
      </c>
      <c r="Y2828" s="4" t="s">
        <v>73</v>
      </c>
      <c r="Z2828" s="4" t="s">
        <v>60</v>
      </c>
      <c r="AA2828" s="4">
        <v>45810.148599537039</v>
      </c>
      <c r="AB2828" s="4">
        <v>45817</v>
      </c>
      <c r="AC2828" s="4" t="s">
        <v>60</v>
      </c>
      <c r="AD2828" s="4">
        <v>45830</v>
      </c>
      <c r="AE2828" s="4">
        <v>45832</v>
      </c>
      <c r="AF2828" s="4"/>
      <c r="AG2828" s="33" t="s">
        <v>1424</v>
      </c>
      <c r="AH2828" s="33" t="s">
        <v>325</v>
      </c>
      <c r="AI2828" s="33" t="s">
        <v>4103</v>
      </c>
      <c r="AJ2828" s="33" t="s">
        <v>74</v>
      </c>
      <c r="AK2828" s="33" t="s">
        <v>65</v>
      </c>
      <c r="AL2828" s="33" t="s">
        <v>256</v>
      </c>
      <c r="AM2828" s="33" t="s">
        <v>257</v>
      </c>
      <c r="AN2828" s="33">
        <v>93.844840000000005</v>
      </c>
      <c r="AO2828" s="33" t="s">
        <v>68</v>
      </c>
      <c r="AP2828" s="33"/>
      <c r="AQ2828" s="33"/>
      <c r="AR2828" s="33" t="s">
        <v>68</v>
      </c>
      <c r="AS2828" s="33"/>
      <c r="AT2828" s="33"/>
      <c r="AU2828" s="33" t="s">
        <v>319</v>
      </c>
      <c r="AV2828" s="33" t="s">
        <v>320</v>
      </c>
      <c r="AW2828" s="33">
        <v>205.23271</v>
      </c>
      <c r="AX2828" s="33" t="s">
        <v>4104</v>
      </c>
      <c r="AY2828" s="33" t="s">
        <v>4105</v>
      </c>
      <c r="AZ2828" s="3">
        <v>3784</v>
      </c>
      <c r="BA2828" s="33" t="s">
        <v>221</v>
      </c>
      <c r="BB2828" s="33">
        <v>3784</v>
      </c>
      <c r="BC2828" s="33" t="s">
        <v>60</v>
      </c>
      <c r="BD2828" s="33" t="s">
        <v>60</v>
      </c>
      <c r="BE2828" s="33" t="s">
        <v>301</v>
      </c>
      <c r="BF2828" s="36" t="str">
        <f>IFERROR(VLOOKUP(Data_Power_app[[#This Row],[PRO ODER]],'Result'!H:J,3,0),"")</f>
        <v/>
      </c>
      <c r="BG2828" s="13" t="str">
        <f>IFERROR(VLOOKUP(Data_Power_app[[#This Row],[PRO ODER]]&amp;"LAM",'Real Time'!A:E,4,0),"")</f>
        <v>ML-03</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4267</v>
      </c>
      <c r="B2829" s="33" t="s">
        <v>17986</v>
      </c>
      <c r="C2829" s="33" t="s">
        <v>17987</v>
      </c>
      <c r="D2829" s="33" t="s">
        <v>86</v>
      </c>
      <c r="E2829" s="33" t="s">
        <v>169</v>
      </c>
      <c r="F2829" s="33" t="s">
        <v>59</v>
      </c>
      <c r="G2829" s="33">
        <v>2</v>
      </c>
      <c r="H2829" s="4">
        <v>45821</v>
      </c>
      <c r="I2829" s="33">
        <v>45817</v>
      </c>
      <c r="J2829" s="4">
        <v>45817</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6.4769999999999994E-2</v>
      </c>
      <c r="AO2829" s="33" t="s">
        <v>68</v>
      </c>
      <c r="AP2829" s="33"/>
      <c r="AQ2829" s="33"/>
      <c r="AR2829" s="33" t="s">
        <v>68</v>
      </c>
      <c r="AS2829" s="33"/>
      <c r="AT2829" s="33"/>
      <c r="AU2829" s="33" t="s">
        <v>258</v>
      </c>
      <c r="AV2829" s="33" t="s">
        <v>259</v>
      </c>
      <c r="AW2829" s="33">
        <v>0.14163999999999999</v>
      </c>
      <c r="AX2829" s="33" t="s">
        <v>8558</v>
      </c>
      <c r="AY2829" s="33" t="s">
        <v>8559</v>
      </c>
      <c r="AZ2829" s="3">
        <v>2</v>
      </c>
      <c r="BA2829" s="33" t="s">
        <v>60</v>
      </c>
      <c r="BB2829" s="33">
        <v>2</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4268</v>
      </c>
      <c r="B2830" s="33" t="s">
        <v>17988</v>
      </c>
      <c r="C2830" s="33" t="s">
        <v>17989</v>
      </c>
      <c r="D2830" s="33" t="s">
        <v>86</v>
      </c>
      <c r="E2830" s="33" t="s">
        <v>169</v>
      </c>
      <c r="F2830" s="33" t="s">
        <v>59</v>
      </c>
      <c r="G2830" s="33">
        <v>7</v>
      </c>
      <c r="H2830" s="4">
        <v>45821</v>
      </c>
      <c r="I2830" s="33">
        <v>45817</v>
      </c>
      <c r="J2830" s="4">
        <v>45817</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8557</v>
      </c>
      <c r="AJ2830" s="33" t="s">
        <v>179</v>
      </c>
      <c r="AK2830" s="33" t="s">
        <v>100</v>
      </c>
      <c r="AL2830" s="33" t="s">
        <v>473</v>
      </c>
      <c r="AM2830" s="33" t="s">
        <v>474</v>
      </c>
      <c r="AN2830" s="33">
        <v>0.24712999999999999</v>
      </c>
      <c r="AO2830" s="33" t="s">
        <v>68</v>
      </c>
      <c r="AP2830" s="33"/>
      <c r="AQ2830" s="33"/>
      <c r="AR2830" s="33" t="s">
        <v>68</v>
      </c>
      <c r="AS2830" s="33"/>
      <c r="AT2830" s="33"/>
      <c r="AU2830" s="33" t="s">
        <v>258</v>
      </c>
      <c r="AV2830" s="33" t="s">
        <v>259</v>
      </c>
      <c r="AW2830" s="33">
        <v>0.54044000000000003</v>
      </c>
      <c r="AX2830" s="33" t="s">
        <v>8558</v>
      </c>
      <c r="AY2830" s="33" t="s">
        <v>8559</v>
      </c>
      <c r="AZ2830" s="3">
        <v>7</v>
      </c>
      <c r="BA2830" s="33" t="s">
        <v>60</v>
      </c>
      <c r="BB2830" s="33">
        <v>7</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4269</v>
      </c>
      <c r="B2831" s="33" t="s">
        <v>17990</v>
      </c>
      <c r="C2831" s="33" t="s">
        <v>17991</v>
      </c>
      <c r="D2831" s="33" t="s">
        <v>86</v>
      </c>
      <c r="E2831" s="33" t="s">
        <v>169</v>
      </c>
      <c r="F2831" s="33" t="s">
        <v>59</v>
      </c>
      <c r="G2831" s="33">
        <v>25</v>
      </c>
      <c r="H2831" s="4">
        <v>45821</v>
      </c>
      <c r="I2831" s="33">
        <v>45817</v>
      </c>
      <c r="J2831" s="4">
        <v>45817</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2782</v>
      </c>
      <c r="AJ2831" s="33" t="s">
        <v>179</v>
      </c>
      <c r="AK2831" s="33" t="s">
        <v>100</v>
      </c>
      <c r="AL2831" s="33" t="s">
        <v>473</v>
      </c>
      <c r="AM2831" s="33" t="s">
        <v>474</v>
      </c>
      <c r="AN2831" s="33">
        <v>0.86495</v>
      </c>
      <c r="AO2831" s="33" t="s">
        <v>68</v>
      </c>
      <c r="AP2831" s="33"/>
      <c r="AQ2831" s="33"/>
      <c r="AR2831" s="33" t="s">
        <v>68</v>
      </c>
      <c r="AS2831" s="33"/>
      <c r="AT2831" s="33"/>
      <c r="AU2831" s="33" t="s">
        <v>2783</v>
      </c>
      <c r="AV2831" s="33" t="s">
        <v>2784</v>
      </c>
      <c r="AW2831" s="33">
        <v>1.89151</v>
      </c>
      <c r="AX2831" s="33" t="s">
        <v>2785</v>
      </c>
      <c r="AY2831" s="33" t="s">
        <v>2786</v>
      </c>
      <c r="AZ2831" s="3">
        <v>25</v>
      </c>
      <c r="BA2831" s="33" t="s">
        <v>60</v>
      </c>
      <c r="BB2831" s="33">
        <v>25</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4270</v>
      </c>
      <c r="B2832" s="33" t="s">
        <v>17992</v>
      </c>
      <c r="C2832" s="33" t="s">
        <v>17993</v>
      </c>
      <c r="D2832" s="33" t="s">
        <v>86</v>
      </c>
      <c r="E2832" s="33" t="s">
        <v>169</v>
      </c>
      <c r="F2832" s="33" t="s">
        <v>59</v>
      </c>
      <c r="G2832" s="33">
        <v>2906</v>
      </c>
      <c r="H2832" s="4">
        <v>45821</v>
      </c>
      <c r="I2832" s="33">
        <v>45817</v>
      </c>
      <c r="J2832" s="4">
        <v>45817</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471</v>
      </c>
      <c r="AI2832" s="33" t="s">
        <v>960</v>
      </c>
      <c r="AJ2832" s="33" t="s">
        <v>179</v>
      </c>
      <c r="AK2832" s="33" t="s">
        <v>65</v>
      </c>
      <c r="AL2832" s="33" t="s">
        <v>473</v>
      </c>
      <c r="AM2832" s="33" t="s">
        <v>474</v>
      </c>
      <c r="AN2832" s="33">
        <v>84.901520000000005</v>
      </c>
      <c r="AO2832" s="33" t="s">
        <v>68</v>
      </c>
      <c r="AP2832" s="33"/>
      <c r="AQ2832" s="33"/>
      <c r="AR2832" s="33" t="s">
        <v>68</v>
      </c>
      <c r="AS2832" s="33"/>
      <c r="AT2832" s="33"/>
      <c r="AU2832" s="33" t="s">
        <v>302</v>
      </c>
      <c r="AV2832" s="33" t="s">
        <v>303</v>
      </c>
      <c r="AW2832" s="33">
        <v>185.67658</v>
      </c>
      <c r="AX2832" s="33" t="s">
        <v>961</v>
      </c>
      <c r="AY2832" s="33" t="s">
        <v>962</v>
      </c>
      <c r="AZ2832" s="3">
        <v>2906</v>
      </c>
      <c r="BA2832" s="33" t="s">
        <v>60</v>
      </c>
      <c r="BB2832" s="33">
        <v>2906</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4273</v>
      </c>
      <c r="B2833" s="33" t="s">
        <v>17994</v>
      </c>
      <c r="C2833" s="33" t="s">
        <v>17995</v>
      </c>
      <c r="D2833" s="33" t="s">
        <v>282</v>
      </c>
      <c r="E2833" s="33" t="s">
        <v>368</v>
      </c>
      <c r="F2833" s="33" t="s">
        <v>59</v>
      </c>
      <c r="G2833" s="33">
        <v>2384</v>
      </c>
      <c r="H2833" s="4">
        <v>45821</v>
      </c>
      <c r="I2833" s="33">
        <v>45817</v>
      </c>
      <c r="J2833" s="4">
        <v>45817</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284</v>
      </c>
      <c r="AI2833" s="33" t="s">
        <v>4165</v>
      </c>
      <c r="AJ2833" s="33" t="s">
        <v>285</v>
      </c>
      <c r="AK2833" s="33" t="s">
        <v>65</v>
      </c>
      <c r="AL2833" s="33" t="s">
        <v>375</v>
      </c>
      <c r="AM2833" s="33" t="s">
        <v>376</v>
      </c>
      <c r="AN2833" s="33">
        <v>37.336010000000002</v>
      </c>
      <c r="AO2833" s="33" t="s">
        <v>68</v>
      </c>
      <c r="AP2833" s="33"/>
      <c r="AQ2833" s="33"/>
      <c r="AR2833" s="33" t="s">
        <v>68</v>
      </c>
      <c r="AS2833" s="33"/>
      <c r="AT2833" s="33"/>
      <c r="AU2833" s="33" t="s">
        <v>839</v>
      </c>
      <c r="AV2833" s="33" t="s">
        <v>840</v>
      </c>
      <c r="AW2833" s="33">
        <v>163.27627000000001</v>
      </c>
      <c r="AX2833" s="33" t="s">
        <v>978</v>
      </c>
      <c r="AY2833" s="33" t="s">
        <v>380</v>
      </c>
      <c r="AZ2833" s="3">
        <v>2384</v>
      </c>
      <c r="BA2833" s="33" t="s">
        <v>60</v>
      </c>
      <c r="BB2833" s="33">
        <v>2384</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4274</v>
      </c>
      <c r="B2834" s="33" t="s">
        <v>17996</v>
      </c>
      <c r="C2834" s="33" t="s">
        <v>17997</v>
      </c>
      <c r="D2834" s="33" t="s">
        <v>86</v>
      </c>
      <c r="E2834" s="33" t="s">
        <v>177</v>
      </c>
      <c r="F2834" s="33" t="s">
        <v>59</v>
      </c>
      <c r="G2834" s="33">
        <v>2153</v>
      </c>
      <c r="H2834" s="4">
        <v>45821</v>
      </c>
      <c r="I2834" s="33">
        <v>45817</v>
      </c>
      <c r="J2834" s="4">
        <v>45817</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v>45828</v>
      </c>
      <c r="AA2834" s="4"/>
      <c r="AB2834" s="4" t="s">
        <v>60</v>
      </c>
      <c r="AC2834" s="4">
        <v>45829</v>
      </c>
      <c r="AD2834" s="4">
        <v>45830</v>
      </c>
      <c r="AE2834" s="4">
        <v>45832</v>
      </c>
      <c r="AF2834" s="4"/>
      <c r="AG2834" s="33" t="s">
        <v>119</v>
      </c>
      <c r="AH2834" s="33" t="s">
        <v>304</v>
      </c>
      <c r="AI2834" s="33" t="s">
        <v>580</v>
      </c>
      <c r="AJ2834" s="33" t="s">
        <v>305</v>
      </c>
      <c r="AK2834" s="33" t="s">
        <v>100</v>
      </c>
      <c r="AL2834" s="33" t="s">
        <v>581</v>
      </c>
      <c r="AM2834" s="33" t="s">
        <v>582</v>
      </c>
      <c r="AN2834" s="33">
        <v>76.668130000000005</v>
      </c>
      <c r="AO2834" s="33" t="s">
        <v>68</v>
      </c>
      <c r="AP2834" s="33"/>
      <c r="AQ2834" s="33"/>
      <c r="AR2834" s="33" t="s">
        <v>68</v>
      </c>
      <c r="AS2834" s="33"/>
      <c r="AT2834" s="33"/>
      <c r="AU2834" s="33" t="s">
        <v>258</v>
      </c>
      <c r="AV2834" s="33" t="s">
        <v>259</v>
      </c>
      <c r="AW2834" s="33">
        <v>167.67213000000001</v>
      </c>
      <c r="AX2834" s="33" t="s">
        <v>583</v>
      </c>
      <c r="AY2834" s="33" t="s">
        <v>584</v>
      </c>
      <c r="AZ2834" s="3">
        <v>2153</v>
      </c>
      <c r="BA2834" s="33" t="s">
        <v>60</v>
      </c>
      <c r="BB2834" s="33">
        <v>2153</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4276</v>
      </c>
      <c r="B2835" s="33" t="s">
        <v>17998</v>
      </c>
      <c r="C2835" s="33" t="s">
        <v>17999</v>
      </c>
      <c r="D2835" s="33" t="s">
        <v>282</v>
      </c>
      <c r="E2835" s="33" t="s">
        <v>833</v>
      </c>
      <c r="F2835" s="33" t="s">
        <v>59</v>
      </c>
      <c r="G2835" s="33">
        <v>380</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6.3257000000000003</v>
      </c>
      <c r="AO2835" s="33" t="s">
        <v>68</v>
      </c>
      <c r="AP2835" s="33"/>
      <c r="AQ2835" s="33"/>
      <c r="AR2835" s="33" t="s">
        <v>68</v>
      </c>
      <c r="AS2835" s="33"/>
      <c r="AT2835" s="33"/>
      <c r="AU2835" s="33" t="s">
        <v>377</v>
      </c>
      <c r="AV2835" s="33" t="s">
        <v>378</v>
      </c>
      <c r="AW2835" s="33">
        <v>27.664300000000001</v>
      </c>
      <c r="AX2835" s="33" t="s">
        <v>68</v>
      </c>
      <c r="AY2835" s="33" t="s">
        <v>68</v>
      </c>
      <c r="AZ2835" s="3" t="s">
        <v>68</v>
      </c>
      <c r="BA2835" s="33" t="s">
        <v>60</v>
      </c>
      <c r="BB2835" s="33">
        <v>380</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4277</v>
      </c>
      <c r="B2836" s="33" t="s">
        <v>18000</v>
      </c>
      <c r="C2836" s="33" t="s">
        <v>18001</v>
      </c>
      <c r="D2836" s="33" t="s">
        <v>282</v>
      </c>
      <c r="E2836" s="33" t="s">
        <v>833</v>
      </c>
      <c r="F2836" s="33" t="s">
        <v>59</v>
      </c>
      <c r="G2836" s="33">
        <v>302</v>
      </c>
      <c r="H2836" s="4">
        <v>45821</v>
      </c>
      <c r="I2836" s="33">
        <v>45817</v>
      </c>
      <c r="J2836" s="4" t="s">
        <v>68</v>
      </c>
      <c r="K2836" s="4">
        <v>45822</v>
      </c>
      <c r="L2836" s="4"/>
      <c r="M2836" s="4">
        <v>45824</v>
      </c>
      <c r="N2836" s="4"/>
      <c r="O2836" s="4" t="s">
        <v>60</v>
      </c>
      <c r="P2836" s="4" t="s">
        <v>60</v>
      </c>
      <c r="Q2836" s="4" t="s">
        <v>60</v>
      </c>
      <c r="R2836" s="4" t="s">
        <v>60</v>
      </c>
      <c r="S2836" s="4" t="s">
        <v>60</v>
      </c>
      <c r="T2836" s="4">
        <v>45825</v>
      </c>
      <c r="U2836" s="4"/>
      <c r="V2836" s="4"/>
      <c r="W2836" s="4">
        <v>45826</v>
      </c>
      <c r="X2836" s="4"/>
      <c r="Y2836" s="4" t="s">
        <v>60</v>
      </c>
      <c r="Z2836" s="4" t="s">
        <v>60</v>
      </c>
      <c r="AA2836" s="4"/>
      <c r="AB2836" s="4" t="s">
        <v>60</v>
      </c>
      <c r="AC2836" s="4">
        <v>45829</v>
      </c>
      <c r="AD2836" s="4">
        <v>45830</v>
      </c>
      <c r="AE2836" s="4">
        <v>45832</v>
      </c>
      <c r="AF2836" s="4"/>
      <c r="AG2836" s="33" t="s">
        <v>119</v>
      </c>
      <c r="AH2836" s="33" t="s">
        <v>284</v>
      </c>
      <c r="AI2836" s="33" t="s">
        <v>870</v>
      </c>
      <c r="AJ2836" s="33" t="s">
        <v>285</v>
      </c>
      <c r="AK2836" s="33" t="s">
        <v>100</v>
      </c>
      <c r="AL2836" s="33" t="s">
        <v>375</v>
      </c>
      <c r="AM2836" s="33" t="s">
        <v>376</v>
      </c>
      <c r="AN2836" s="33">
        <v>4.9784199999999998</v>
      </c>
      <c r="AO2836" s="33" t="s">
        <v>68</v>
      </c>
      <c r="AP2836" s="33"/>
      <c r="AQ2836" s="33"/>
      <c r="AR2836" s="33" t="s">
        <v>68</v>
      </c>
      <c r="AS2836" s="33"/>
      <c r="AT2836" s="33"/>
      <c r="AU2836" s="33" t="s">
        <v>377</v>
      </c>
      <c r="AV2836" s="33" t="s">
        <v>378</v>
      </c>
      <c r="AW2836" s="33">
        <v>21.772210000000001</v>
      </c>
      <c r="AX2836" s="33" t="s">
        <v>68</v>
      </c>
      <c r="AY2836" s="33" t="s">
        <v>68</v>
      </c>
      <c r="AZ2836" s="3" t="s">
        <v>68</v>
      </c>
      <c r="BA2836" s="33" t="s">
        <v>60</v>
      </c>
      <c r="BB2836" s="33">
        <v>302</v>
      </c>
      <c r="BC2836" s="33" t="s">
        <v>60</v>
      </c>
      <c r="BD2836" s="33" t="s">
        <v>60</v>
      </c>
      <c r="BE2836" s="33" t="s">
        <v>60</v>
      </c>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4283</v>
      </c>
      <c r="B2837" s="33" t="s">
        <v>3328</v>
      </c>
      <c r="C2837" s="33" t="s">
        <v>3329</v>
      </c>
      <c r="D2837" s="33" t="s">
        <v>86</v>
      </c>
      <c r="E2837" s="33" t="s">
        <v>169</v>
      </c>
      <c r="F2837" s="33" t="s">
        <v>59</v>
      </c>
      <c r="G2837" s="33">
        <v>114</v>
      </c>
      <c r="H2837" s="4">
        <v>45822</v>
      </c>
      <c r="I2837" s="33">
        <v>45805</v>
      </c>
      <c r="J2837" s="4">
        <v>45805</v>
      </c>
      <c r="K2837" s="4">
        <v>45823</v>
      </c>
      <c r="L2837" s="4">
        <v>45807.083310185182</v>
      </c>
      <c r="M2837" s="4">
        <v>45824</v>
      </c>
      <c r="N2837" s="4">
        <v>45808.442546296297</v>
      </c>
      <c r="O2837" s="4" t="s">
        <v>60</v>
      </c>
      <c r="P2837" s="4" t="s">
        <v>60</v>
      </c>
      <c r="Q2837" s="4" t="s">
        <v>60</v>
      </c>
      <c r="R2837" s="4" t="s">
        <v>60</v>
      </c>
      <c r="S2837" s="4" t="s">
        <v>60</v>
      </c>
      <c r="T2837" s="4">
        <v>45825</v>
      </c>
      <c r="U2837" s="4">
        <v>45812.754467592589</v>
      </c>
      <c r="V2837" s="4"/>
      <c r="W2837" s="4">
        <v>45826</v>
      </c>
      <c r="X2837" s="4"/>
      <c r="Y2837" s="4" t="s">
        <v>60</v>
      </c>
      <c r="Z2837" s="4">
        <v>45828</v>
      </c>
      <c r="AA2837" s="4"/>
      <c r="AB2837" s="4" t="s">
        <v>60</v>
      </c>
      <c r="AC2837" s="4">
        <v>45829</v>
      </c>
      <c r="AD2837" s="4">
        <v>45830</v>
      </c>
      <c r="AE2837" s="4">
        <v>45832</v>
      </c>
      <c r="AF2837" s="4"/>
      <c r="AG2837" s="33" t="s">
        <v>250</v>
      </c>
      <c r="AH2837" s="33" t="s">
        <v>191</v>
      </c>
      <c r="AI2837" s="33" t="s">
        <v>1218</v>
      </c>
      <c r="AJ2837" s="33" t="s">
        <v>192</v>
      </c>
      <c r="AK2837" s="33" t="s">
        <v>65</v>
      </c>
      <c r="AL2837" s="33" t="s">
        <v>173</v>
      </c>
      <c r="AM2837" s="33" t="s">
        <v>174</v>
      </c>
      <c r="AN2837" s="33">
        <v>3.6840899999999999</v>
      </c>
      <c r="AO2837" s="33" t="s">
        <v>68</v>
      </c>
      <c r="AP2837" s="33"/>
      <c r="AQ2837" s="33"/>
      <c r="AR2837" s="33" t="s">
        <v>68</v>
      </c>
      <c r="AS2837" s="33"/>
      <c r="AT2837" s="33"/>
      <c r="AU2837" s="33" t="s">
        <v>1219</v>
      </c>
      <c r="AV2837" s="33" t="s">
        <v>1220</v>
      </c>
      <c r="AW2837" s="33">
        <v>8.0576100000000004</v>
      </c>
      <c r="AX2837" s="33" t="s">
        <v>1221</v>
      </c>
      <c r="AY2837" s="33" t="s">
        <v>1222</v>
      </c>
      <c r="AZ2837" s="3">
        <v>29</v>
      </c>
      <c r="BA2837" s="33" t="s">
        <v>60</v>
      </c>
      <c r="BB2837" s="33">
        <v>114</v>
      </c>
      <c r="BC2837" s="33" t="s">
        <v>60</v>
      </c>
      <c r="BD2837" s="33" t="s">
        <v>60</v>
      </c>
      <c r="BE2837" s="33" t="s">
        <v>60</v>
      </c>
      <c r="BF2837" s="36" t="str">
        <f>IFERROR(VLOOKUP(Data_Power_app[[#This Row],[PRO ODER]],'Result'!H:J,3,0),"")</f>
        <v/>
      </c>
      <c r="BG2837" s="13" t="str">
        <f>IFERROR(VLOOKUP(Data_Power_app[[#This Row],[PRO ODER]]&amp;"LAM",'Real Time'!A:E,4,0),"")</f>
        <v>ML-07</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4296</v>
      </c>
      <c r="B2838" s="33" t="s">
        <v>18002</v>
      </c>
      <c r="C2838" s="33" t="s">
        <v>18003</v>
      </c>
      <c r="D2838" s="33" t="s">
        <v>282</v>
      </c>
      <c r="E2838" s="33" t="s">
        <v>368</v>
      </c>
      <c r="F2838" s="33" t="s">
        <v>59</v>
      </c>
      <c r="G2838" s="33">
        <v>6704</v>
      </c>
      <c r="H2838" s="4">
        <v>45821</v>
      </c>
      <c r="I2838" s="33">
        <v>45817</v>
      </c>
      <c r="J2838" s="4">
        <v>45817</v>
      </c>
      <c r="K2838" s="4">
        <v>45822</v>
      </c>
      <c r="L2838" s="4"/>
      <c r="M2838" s="4">
        <v>45824</v>
      </c>
      <c r="N2838" s="4"/>
      <c r="O2838" s="4" t="s">
        <v>60</v>
      </c>
      <c r="P2838" s="4" t="s">
        <v>60</v>
      </c>
      <c r="Q2838" s="4" t="s">
        <v>60</v>
      </c>
      <c r="R2838" s="4" t="s">
        <v>60</v>
      </c>
      <c r="S2838" s="4" t="s">
        <v>60</v>
      </c>
      <c r="T2838" s="4">
        <v>45825</v>
      </c>
      <c r="U2838" s="4"/>
      <c r="V2838" s="4"/>
      <c r="W2838" s="4">
        <v>45826</v>
      </c>
      <c r="X2838" s="4"/>
      <c r="Y2838" s="4" t="s">
        <v>60</v>
      </c>
      <c r="Z2838" s="4">
        <v>45828</v>
      </c>
      <c r="AA2838" s="4"/>
      <c r="AB2838" s="4" t="s">
        <v>60</v>
      </c>
      <c r="AC2838" s="4">
        <v>45829</v>
      </c>
      <c r="AD2838" s="4">
        <v>45830</v>
      </c>
      <c r="AE2838" s="4">
        <v>45832</v>
      </c>
      <c r="AF2838" s="4"/>
      <c r="AG2838" s="33" t="s">
        <v>119</v>
      </c>
      <c r="AH2838" s="33" t="s">
        <v>1687</v>
      </c>
      <c r="AI2838" s="33" t="s">
        <v>18004</v>
      </c>
      <c r="AJ2838" s="33" t="s">
        <v>1688</v>
      </c>
      <c r="AK2838" s="33" t="s">
        <v>100</v>
      </c>
      <c r="AL2838" s="33" t="s">
        <v>375</v>
      </c>
      <c r="AM2838" s="33" t="s">
        <v>376</v>
      </c>
      <c r="AN2838" s="33">
        <v>119.42534999999999</v>
      </c>
      <c r="AO2838" s="33" t="s">
        <v>68</v>
      </c>
      <c r="AP2838" s="33"/>
      <c r="AQ2838" s="33"/>
      <c r="AR2838" s="33" t="s">
        <v>68</v>
      </c>
      <c r="AS2838" s="33"/>
      <c r="AT2838" s="33"/>
      <c r="AU2838" s="33" t="s">
        <v>377</v>
      </c>
      <c r="AV2838" s="33" t="s">
        <v>378</v>
      </c>
      <c r="AW2838" s="33">
        <v>522.29060000000004</v>
      </c>
      <c r="AX2838" s="33" t="s">
        <v>18005</v>
      </c>
      <c r="AY2838" s="33" t="s">
        <v>18006</v>
      </c>
      <c r="AZ2838" s="3">
        <v>6704</v>
      </c>
      <c r="BA2838" s="33" t="s">
        <v>60</v>
      </c>
      <c r="BB2838" s="33">
        <v>6704</v>
      </c>
      <c r="BC2838" s="33" t="s">
        <v>60</v>
      </c>
      <c r="BD2838" s="33" t="s">
        <v>60</v>
      </c>
      <c r="BE2838" s="33" t="s">
        <v>60</v>
      </c>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4542</v>
      </c>
      <c r="B2839" s="33" t="s">
        <v>15487</v>
      </c>
      <c r="C2839" s="33" t="s">
        <v>15025</v>
      </c>
      <c r="D2839" s="33" t="s">
        <v>95</v>
      </c>
      <c r="E2839" s="33" t="s">
        <v>96</v>
      </c>
      <c r="F2839" s="33" t="s">
        <v>59</v>
      </c>
      <c r="G2839" s="33">
        <v>600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23.265910000000002</v>
      </c>
      <c r="AO2839" s="33" t="s">
        <v>68</v>
      </c>
      <c r="AP2839" s="33"/>
      <c r="AQ2839" s="33"/>
      <c r="AR2839" s="33" t="s">
        <v>68</v>
      </c>
      <c r="AS2839" s="33"/>
      <c r="AT2839" s="33"/>
      <c r="AU2839" s="33" t="s">
        <v>313</v>
      </c>
      <c r="AV2839" s="33" t="s">
        <v>314</v>
      </c>
      <c r="AW2839" s="33">
        <v>43.250160000000001</v>
      </c>
      <c r="AX2839" s="33" t="s">
        <v>3326</v>
      </c>
      <c r="AY2839" s="33" t="s">
        <v>3327</v>
      </c>
      <c r="AZ2839" s="3">
        <v>600</v>
      </c>
      <c r="BA2839" s="33" t="s">
        <v>60</v>
      </c>
      <c r="BB2839" s="33">
        <v>600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4543</v>
      </c>
      <c r="B2840" s="33" t="s">
        <v>15489</v>
      </c>
      <c r="C2840" s="33" t="s">
        <v>15026</v>
      </c>
      <c r="D2840" s="33" t="s">
        <v>95</v>
      </c>
      <c r="E2840" s="33" t="s">
        <v>96</v>
      </c>
      <c r="F2840" s="33" t="s">
        <v>59</v>
      </c>
      <c r="G2840" s="33">
        <v>1200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46.522269999999999</v>
      </c>
      <c r="AO2840" s="33" t="s">
        <v>68</v>
      </c>
      <c r="AP2840" s="33"/>
      <c r="AQ2840" s="33"/>
      <c r="AR2840" s="33" t="s">
        <v>68</v>
      </c>
      <c r="AS2840" s="33"/>
      <c r="AT2840" s="33"/>
      <c r="AU2840" s="33" t="s">
        <v>313</v>
      </c>
      <c r="AV2840" s="33" t="s">
        <v>314</v>
      </c>
      <c r="AW2840" s="33">
        <v>86.482089999999999</v>
      </c>
      <c r="AX2840" s="33" t="s">
        <v>3326</v>
      </c>
      <c r="AY2840" s="33" t="s">
        <v>3327</v>
      </c>
      <c r="AZ2840" s="3">
        <v>1200</v>
      </c>
      <c r="BA2840" s="33" t="s">
        <v>60</v>
      </c>
      <c r="BB2840" s="33">
        <v>1200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4544</v>
      </c>
      <c r="B2841" s="33" t="s">
        <v>15490</v>
      </c>
      <c r="C2841" s="33" t="s">
        <v>15027</v>
      </c>
      <c r="D2841" s="33" t="s">
        <v>95</v>
      </c>
      <c r="E2841" s="33" t="s">
        <v>96</v>
      </c>
      <c r="F2841" s="33" t="s">
        <v>59</v>
      </c>
      <c r="G2841" s="33">
        <v>600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23.32037</v>
      </c>
      <c r="AO2841" s="33" t="s">
        <v>68</v>
      </c>
      <c r="AP2841" s="33"/>
      <c r="AQ2841" s="33"/>
      <c r="AR2841" s="33" t="s">
        <v>68</v>
      </c>
      <c r="AS2841" s="33"/>
      <c r="AT2841" s="33"/>
      <c r="AU2841" s="33" t="s">
        <v>313</v>
      </c>
      <c r="AV2841" s="33" t="s">
        <v>314</v>
      </c>
      <c r="AW2841" s="33">
        <v>43.351509999999998</v>
      </c>
      <c r="AX2841" s="33" t="s">
        <v>3326</v>
      </c>
      <c r="AY2841" s="33" t="s">
        <v>3327</v>
      </c>
      <c r="AZ2841" s="3">
        <v>600</v>
      </c>
      <c r="BA2841" s="33" t="s">
        <v>60</v>
      </c>
      <c r="BB2841" s="33">
        <v>600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4545</v>
      </c>
      <c r="B2842" s="33" t="s">
        <v>15491</v>
      </c>
      <c r="C2842" s="33" t="s">
        <v>15028</v>
      </c>
      <c r="D2842" s="33" t="s">
        <v>95</v>
      </c>
      <c r="E2842" s="33" t="s">
        <v>96</v>
      </c>
      <c r="F2842" s="33" t="s">
        <v>59</v>
      </c>
      <c r="G2842" s="33">
        <v>1200</v>
      </c>
      <c r="H2842" s="4">
        <v>45821</v>
      </c>
      <c r="I2842" s="33">
        <v>45815</v>
      </c>
      <c r="J2842" s="4">
        <v>45815</v>
      </c>
      <c r="K2842" s="4">
        <v>45822</v>
      </c>
      <c r="L2842" s="4"/>
      <c r="M2842" s="4">
        <v>45824</v>
      </c>
      <c r="N2842" s="4"/>
      <c r="O2842" s="4">
        <v>45825</v>
      </c>
      <c r="P2842" s="4" t="s">
        <v>60</v>
      </c>
      <c r="Q2842" s="4">
        <v>45825</v>
      </c>
      <c r="R2842" s="4" t="s">
        <v>60</v>
      </c>
      <c r="S2842" s="4" t="s">
        <v>60</v>
      </c>
      <c r="T2842" s="4">
        <v>45826</v>
      </c>
      <c r="U2842" s="4"/>
      <c r="V2842" s="4"/>
      <c r="W2842" s="4">
        <v>45827</v>
      </c>
      <c r="X2842" s="4"/>
      <c r="Y2842" s="4" t="s">
        <v>60</v>
      </c>
      <c r="Z2842" s="4">
        <v>45829</v>
      </c>
      <c r="AA2842" s="4"/>
      <c r="AB2842" s="4" t="s">
        <v>60</v>
      </c>
      <c r="AC2842" s="4">
        <v>45830</v>
      </c>
      <c r="AD2842" s="4">
        <v>45831</v>
      </c>
      <c r="AE2842" s="4">
        <v>45833</v>
      </c>
      <c r="AF2842" s="4"/>
      <c r="AG2842" s="33" t="s">
        <v>119</v>
      </c>
      <c r="AH2842" s="33" t="s">
        <v>723</v>
      </c>
      <c r="AI2842" s="33" t="s">
        <v>15488</v>
      </c>
      <c r="AJ2842" s="33" t="s">
        <v>724</v>
      </c>
      <c r="AK2842" s="33" t="s">
        <v>65</v>
      </c>
      <c r="AL2842" s="33" t="s">
        <v>725</v>
      </c>
      <c r="AM2842" s="33" t="s">
        <v>726</v>
      </c>
      <c r="AN2842" s="33">
        <v>46.375770000000003</v>
      </c>
      <c r="AO2842" s="33" t="s">
        <v>68</v>
      </c>
      <c r="AP2842" s="33"/>
      <c r="AQ2842" s="33"/>
      <c r="AR2842" s="33" t="s">
        <v>68</v>
      </c>
      <c r="AS2842" s="33"/>
      <c r="AT2842" s="33"/>
      <c r="AU2842" s="33" t="s">
        <v>313</v>
      </c>
      <c r="AV2842" s="33" t="s">
        <v>314</v>
      </c>
      <c r="AW2842" s="33">
        <v>86.211939999999998</v>
      </c>
      <c r="AX2842" s="33" t="s">
        <v>3326</v>
      </c>
      <c r="AY2842" s="33" t="s">
        <v>3327</v>
      </c>
      <c r="AZ2842" s="3">
        <v>1200</v>
      </c>
      <c r="BA2842" s="33" t="s">
        <v>60</v>
      </c>
      <c r="BB2842" s="33">
        <v>1200</v>
      </c>
      <c r="BC2842" s="33" t="s">
        <v>60</v>
      </c>
      <c r="BD2842" s="33" t="s">
        <v>60</v>
      </c>
      <c r="BE2842" s="33" t="s">
        <v>60</v>
      </c>
      <c r="BF2842" s="36" t="str">
        <f>IFERROR(VLOOKUP(Data_Power_app[[#This Row],[PRO ODER]],'Result'!H:J,3,0),"")</f>
        <v>LAMINATION 5</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4684</v>
      </c>
      <c r="B2843" s="33" t="s">
        <v>14212</v>
      </c>
      <c r="C2843" s="33" t="s">
        <v>14213</v>
      </c>
      <c r="D2843" s="33" t="s">
        <v>127</v>
      </c>
      <c r="E2843" s="33" t="s">
        <v>681</v>
      </c>
      <c r="F2843" s="33" t="s">
        <v>4497</v>
      </c>
      <c r="G2843" s="33">
        <v>5905</v>
      </c>
      <c r="H2843" s="4">
        <v>45821</v>
      </c>
      <c r="I2843" s="33">
        <v>45814</v>
      </c>
      <c r="J2843" s="4" t="s">
        <v>251</v>
      </c>
      <c r="K2843" s="4">
        <v>45822</v>
      </c>
      <c r="L2843" s="4"/>
      <c r="M2843" s="4">
        <v>45824</v>
      </c>
      <c r="N2843" s="4">
        <v>45815.766469907408</v>
      </c>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4505</v>
      </c>
      <c r="AH2843" s="33" t="s">
        <v>682</v>
      </c>
      <c r="AI2843" s="33" t="s">
        <v>690</v>
      </c>
      <c r="AJ2843" s="33" t="s">
        <v>74</v>
      </c>
      <c r="AK2843" s="33" t="s">
        <v>684</v>
      </c>
      <c r="AL2843" s="33" t="s">
        <v>691</v>
      </c>
      <c r="AM2843" s="33" t="s">
        <v>692</v>
      </c>
      <c r="AN2843" s="33">
        <v>7.9835599999999998</v>
      </c>
      <c r="AO2843" s="33" t="s">
        <v>68</v>
      </c>
      <c r="AP2843" s="33"/>
      <c r="AQ2843" s="33"/>
      <c r="AR2843" s="33" t="s">
        <v>68</v>
      </c>
      <c r="AS2843" s="33"/>
      <c r="AT2843" s="33"/>
      <c r="AU2843" s="33" t="s">
        <v>68</v>
      </c>
      <c r="AV2843" s="33"/>
      <c r="AW2843" s="33"/>
      <c r="AX2843" s="33" t="s">
        <v>689</v>
      </c>
      <c r="AY2843" s="33" t="s">
        <v>689</v>
      </c>
      <c r="AZ2843" s="3" t="s">
        <v>689</v>
      </c>
      <c r="BA2843" s="33" t="s">
        <v>60</v>
      </c>
      <c r="BB2843" s="33">
        <v>0</v>
      </c>
      <c r="BC2843" s="33" t="s">
        <v>252</v>
      </c>
      <c r="BD2843" s="33" t="s">
        <v>2586</v>
      </c>
      <c r="BE2843" s="33" t="s">
        <v>60</v>
      </c>
      <c r="BF2843" s="36" t="str">
        <f>IFERROR(VLOOKUP(Data_Power_app[[#This Row],[PRO ODER]],'Result'!H:J,3,0),"")</f>
        <v/>
      </c>
      <c r="BG2843" s="13" t="str">
        <f>IFERROR(VLOOKUP(Data_Power_app[[#This Row],[PRO ODER]]&amp;"LAM",'Real Time'!A:E,4,0),"")</f>
        <v>ML-04</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4685</v>
      </c>
      <c r="B2844" s="33" t="s">
        <v>14214</v>
      </c>
      <c r="C2844" s="33" t="s">
        <v>14215</v>
      </c>
      <c r="D2844" s="33" t="s">
        <v>127</v>
      </c>
      <c r="E2844" s="33" t="s">
        <v>681</v>
      </c>
      <c r="F2844" s="33" t="s">
        <v>4497</v>
      </c>
      <c r="G2844" s="33">
        <v>122</v>
      </c>
      <c r="H2844" s="4">
        <v>45821</v>
      </c>
      <c r="I2844" s="33">
        <v>45814</v>
      </c>
      <c r="J2844" s="4" t="s">
        <v>251</v>
      </c>
      <c r="K2844" s="4">
        <v>45822</v>
      </c>
      <c r="L2844" s="4"/>
      <c r="M2844" s="4">
        <v>45824</v>
      </c>
      <c r="N2844" s="4"/>
      <c r="O2844" s="4" t="s">
        <v>60</v>
      </c>
      <c r="P2844" s="4" t="s">
        <v>60</v>
      </c>
      <c r="Q2844" s="4" t="s">
        <v>60</v>
      </c>
      <c r="R2844" s="4" t="s">
        <v>60</v>
      </c>
      <c r="S2844" s="4" t="s">
        <v>60</v>
      </c>
      <c r="T2844" s="4" t="s">
        <v>60</v>
      </c>
      <c r="U2844" s="4"/>
      <c r="V2844" s="4"/>
      <c r="W2844" s="4">
        <v>45830</v>
      </c>
      <c r="X2844" s="4"/>
      <c r="Y2844" s="4" t="s">
        <v>60</v>
      </c>
      <c r="Z2844" s="4" t="s">
        <v>60</v>
      </c>
      <c r="AA2844" s="4"/>
      <c r="AB2844" s="4" t="s">
        <v>60</v>
      </c>
      <c r="AC2844" s="4">
        <v>45831</v>
      </c>
      <c r="AD2844" s="4">
        <v>45832</v>
      </c>
      <c r="AE2844" s="4">
        <v>45833</v>
      </c>
      <c r="AF2844" s="4"/>
      <c r="AG2844" s="33" t="s">
        <v>88</v>
      </c>
      <c r="AH2844" s="33" t="s">
        <v>682</v>
      </c>
      <c r="AI2844" s="33" t="s">
        <v>683</v>
      </c>
      <c r="AJ2844" s="33" t="s">
        <v>74</v>
      </c>
      <c r="AK2844" s="33" t="s">
        <v>684</v>
      </c>
      <c r="AL2844" s="33" t="s">
        <v>685</v>
      </c>
      <c r="AM2844" s="33" t="s">
        <v>686</v>
      </c>
      <c r="AN2844" s="33">
        <v>0.19792999999999999</v>
      </c>
      <c r="AO2844" s="33" t="s">
        <v>687</v>
      </c>
      <c r="AP2844" s="33" t="s">
        <v>688</v>
      </c>
      <c r="AQ2844" s="33">
        <v>0.19792999999999999</v>
      </c>
      <c r="AR2844" s="33" t="s">
        <v>68</v>
      </c>
      <c r="AS2844" s="33"/>
      <c r="AT2844" s="33"/>
      <c r="AU2844" s="33" t="s">
        <v>68</v>
      </c>
      <c r="AV2844" s="33"/>
      <c r="AW2844" s="33"/>
      <c r="AX2844" s="33" t="s">
        <v>689</v>
      </c>
      <c r="AY2844" s="33" t="s">
        <v>689</v>
      </c>
      <c r="AZ2844" s="3" t="s">
        <v>689</v>
      </c>
      <c r="BA2844" s="33" t="s">
        <v>60</v>
      </c>
      <c r="BB2844" s="33">
        <v>0</v>
      </c>
      <c r="BC2844" s="33" t="s">
        <v>252</v>
      </c>
      <c r="BD2844" s="33" t="s">
        <v>2587</v>
      </c>
      <c r="BE2844" s="33" t="s">
        <v>60</v>
      </c>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4730</v>
      </c>
      <c r="B2845" s="33" t="s">
        <v>4232</v>
      </c>
      <c r="C2845" s="33" t="s">
        <v>3926</v>
      </c>
      <c r="D2845" s="33" t="s">
        <v>282</v>
      </c>
      <c r="E2845" s="33" t="s">
        <v>373</v>
      </c>
      <c r="F2845" s="33" t="s">
        <v>59</v>
      </c>
      <c r="G2845" s="33">
        <v>309</v>
      </c>
      <c r="H2845" s="4">
        <v>45824</v>
      </c>
      <c r="I2845" s="33">
        <v>45806</v>
      </c>
      <c r="J2845" s="4">
        <v>45806</v>
      </c>
      <c r="K2845" s="4">
        <v>45825</v>
      </c>
      <c r="L2845" s="4">
        <v>45807.672060185185</v>
      </c>
      <c r="M2845" s="4">
        <v>45826</v>
      </c>
      <c r="N2845" s="4">
        <v>45810.086956018517</v>
      </c>
      <c r="O2845" s="4" t="s">
        <v>60</v>
      </c>
      <c r="P2845" s="4" t="s">
        <v>60</v>
      </c>
      <c r="Q2845" s="4" t="s">
        <v>60</v>
      </c>
      <c r="R2845" s="4" t="s">
        <v>60</v>
      </c>
      <c r="S2845" s="4" t="s">
        <v>60</v>
      </c>
      <c r="T2845" s="4">
        <v>45827</v>
      </c>
      <c r="U2845" s="4">
        <v>45813.065601851849</v>
      </c>
      <c r="V2845" s="4">
        <v>45815.332337962966</v>
      </c>
      <c r="W2845" s="4">
        <v>45828</v>
      </c>
      <c r="X2845" s="4">
        <v>45815.107118055559</v>
      </c>
      <c r="Y2845" s="4" t="s">
        <v>77</v>
      </c>
      <c r="Z2845" s="4">
        <v>45830</v>
      </c>
      <c r="AA2845" s="4">
        <v>45815.10733796296</v>
      </c>
      <c r="AB2845" s="4" t="s">
        <v>60</v>
      </c>
      <c r="AC2845" s="4">
        <v>45831</v>
      </c>
      <c r="AD2845" s="4">
        <v>45832</v>
      </c>
      <c r="AE2845" s="4">
        <v>45834</v>
      </c>
      <c r="AF2845" s="4"/>
      <c r="AG2845" s="33" t="s">
        <v>62</v>
      </c>
      <c r="AH2845" s="33" t="s">
        <v>284</v>
      </c>
      <c r="AI2845" s="33" t="s">
        <v>487</v>
      </c>
      <c r="AJ2845" s="33" t="s">
        <v>285</v>
      </c>
      <c r="AK2845" s="33" t="s">
        <v>65</v>
      </c>
      <c r="AL2845" s="33" t="s">
        <v>369</v>
      </c>
      <c r="AM2845" s="33" t="s">
        <v>370</v>
      </c>
      <c r="AN2845" s="33">
        <v>4.9933899999999998</v>
      </c>
      <c r="AO2845" s="33" t="s">
        <v>68</v>
      </c>
      <c r="AP2845" s="33"/>
      <c r="AQ2845" s="33"/>
      <c r="AR2845" s="33" t="s">
        <v>68</v>
      </c>
      <c r="AS2845" s="33"/>
      <c r="AT2845" s="33"/>
      <c r="AU2845" s="33" t="s">
        <v>371</v>
      </c>
      <c r="AV2845" s="33" t="s">
        <v>372</v>
      </c>
      <c r="AW2845" s="33">
        <v>21.837199999999999</v>
      </c>
      <c r="AX2845" s="33" t="s">
        <v>488</v>
      </c>
      <c r="AY2845" s="33" t="s">
        <v>489</v>
      </c>
      <c r="AZ2845" s="3">
        <v>309</v>
      </c>
      <c r="BA2845" s="33" t="s">
        <v>60</v>
      </c>
      <c r="BB2845" s="33">
        <v>309</v>
      </c>
      <c r="BC2845" s="33" t="s">
        <v>60</v>
      </c>
      <c r="BD2845" s="33" t="s">
        <v>60</v>
      </c>
      <c r="BE2845" s="33" t="s">
        <v>60</v>
      </c>
      <c r="BF2845" s="36" t="str">
        <f>IFERROR(VLOOKUP(Data_Power_app[[#This Row],[PRO ODER]],'Result'!H:J,3,0),"")</f>
        <v/>
      </c>
      <c r="BG2845" s="13" t="str">
        <f>IFERROR(VLOOKUP(Data_Power_app[[#This Row],[PRO ODER]]&amp;"LAM",'Real Time'!A:E,4,0),"")</f>
        <v>ML-04</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v>4830</v>
      </c>
      <c r="B2846" s="33" t="s">
        <v>10797</v>
      </c>
      <c r="C2846" s="33" t="s">
        <v>10798</v>
      </c>
      <c r="D2846" s="33" t="s">
        <v>86</v>
      </c>
      <c r="E2846" s="33" t="s">
        <v>337</v>
      </c>
      <c r="F2846" s="33" t="s">
        <v>72</v>
      </c>
      <c r="G2846" s="33">
        <v>333</v>
      </c>
      <c r="H2846" s="4">
        <v>45826</v>
      </c>
      <c r="I2846" s="33">
        <v>45812</v>
      </c>
      <c r="J2846" s="4">
        <v>45812</v>
      </c>
      <c r="K2846" s="4">
        <v>45827</v>
      </c>
      <c r="L2846" s="4">
        <v>45813.483576388891</v>
      </c>
      <c r="M2846" s="4" t="s">
        <v>60</v>
      </c>
      <c r="N2846" s="4"/>
      <c r="O2846" s="4" t="s">
        <v>60</v>
      </c>
      <c r="P2846" s="4" t="s">
        <v>60</v>
      </c>
      <c r="Q2846" s="4" t="s">
        <v>60</v>
      </c>
      <c r="R2846" s="4" t="s">
        <v>60</v>
      </c>
      <c r="S2846" s="4" t="s">
        <v>60</v>
      </c>
      <c r="T2846" s="4" t="s">
        <v>60</v>
      </c>
      <c r="U2846" s="4"/>
      <c r="V2846" s="4"/>
      <c r="W2846" s="4"/>
      <c r="X2846" s="4">
        <v>45814.351331018515</v>
      </c>
      <c r="Y2846" s="4" t="s">
        <v>73</v>
      </c>
      <c r="Z2846" s="4" t="s">
        <v>60</v>
      </c>
      <c r="AA2846" s="4">
        <v>45814.682986111111</v>
      </c>
      <c r="AB2846" s="4">
        <v>45817</v>
      </c>
      <c r="AC2846" s="4" t="s">
        <v>60</v>
      </c>
      <c r="AD2846" s="4">
        <v>45832</v>
      </c>
      <c r="AE2846" s="4">
        <v>45834</v>
      </c>
      <c r="AF2846" s="4"/>
      <c r="AG2846" s="33" t="s">
        <v>1424</v>
      </c>
      <c r="AH2846" s="33" t="s">
        <v>707</v>
      </c>
      <c r="AI2846" s="33" t="s">
        <v>2760</v>
      </c>
      <c r="AJ2846" s="33" t="s">
        <v>74</v>
      </c>
      <c r="AK2846" s="33" t="s">
        <v>100</v>
      </c>
      <c r="AL2846" s="33" t="s">
        <v>333</v>
      </c>
      <c r="AM2846" s="33" t="s">
        <v>334</v>
      </c>
      <c r="AN2846" s="33">
        <v>7.6837</v>
      </c>
      <c r="AO2846" s="33" t="s">
        <v>68</v>
      </c>
      <c r="AP2846" s="33"/>
      <c r="AQ2846" s="33"/>
      <c r="AR2846" s="33" t="s">
        <v>68</v>
      </c>
      <c r="AS2846" s="33"/>
      <c r="AT2846" s="33"/>
      <c r="AU2846" s="33" t="s">
        <v>1879</v>
      </c>
      <c r="AV2846" s="33" t="s">
        <v>1880</v>
      </c>
      <c r="AW2846" s="33">
        <v>16.804200000000002</v>
      </c>
      <c r="AX2846" s="33" t="s">
        <v>1881</v>
      </c>
      <c r="AY2846" s="33" t="s">
        <v>1882</v>
      </c>
      <c r="AZ2846" s="3">
        <v>333</v>
      </c>
      <c r="BA2846" s="33" t="s">
        <v>221</v>
      </c>
      <c r="BB2846" s="33">
        <v>333</v>
      </c>
      <c r="BC2846" s="33" t="s">
        <v>60</v>
      </c>
      <c r="BD2846" s="33" t="s">
        <v>60</v>
      </c>
      <c r="BE2846" s="33" t="s">
        <v>708</v>
      </c>
      <c r="BF2846" s="36" t="str">
        <f>IFERROR(VLOOKUP(Data_Power_app[[#This Row],[PRO ODER]],'Result'!H:J,3,0),"")</f>
        <v>LAMINATION 3</v>
      </c>
      <c r="BG2846" s="13" t="str">
        <f>IFERROR(VLOOKUP(Data_Power_app[[#This Row],[PRO ODER]]&amp;"LAM",'Real Time'!A:E,4,0),"")</f>
        <v>ML-04</v>
      </c>
      <c r="BH2846" s="37" t="b">
        <f>IF(Data_Power_app[[#This Row],[LAMINATION MACHINE (PLAN)]]="","",IF(Data_Power_app[[#This Row],[LAMINATION MACHINE (REALTIME)]]="","",RIGHT(Data_Power_app[[#This Row],[LAMINATION MACHINE (REALTIME)]],1)=RIGHT(Data_Power_app[[#This Row],[LAMINATION MACHINE (PLAN)]],1)))</f>
        <v>0</v>
      </c>
    </row>
    <row r="2847" spans="1:60" x14ac:dyDescent="0.25">
      <c r="A2847" s="30">
        <v>4856</v>
      </c>
      <c r="B2847" s="33" t="s">
        <v>5048</v>
      </c>
      <c r="C2847" s="33" t="s">
        <v>5049</v>
      </c>
      <c r="D2847" s="33" t="s">
        <v>75</v>
      </c>
      <c r="E2847" s="33" t="s">
        <v>423</v>
      </c>
      <c r="F2847" s="33" t="s">
        <v>72</v>
      </c>
      <c r="G2847" s="33">
        <v>1986</v>
      </c>
      <c r="H2847" s="4">
        <v>45827</v>
      </c>
      <c r="I2847" s="33">
        <v>45807</v>
      </c>
      <c r="J2847" s="4" t="s">
        <v>68</v>
      </c>
      <c r="K2847" s="4">
        <v>45828</v>
      </c>
      <c r="L2847" s="4">
        <v>45808.141446759262</v>
      </c>
      <c r="M2847" s="4" t="s">
        <v>60</v>
      </c>
      <c r="N2847" s="4"/>
      <c r="O2847" s="4" t="s">
        <v>60</v>
      </c>
      <c r="P2847" s="4" t="s">
        <v>60</v>
      </c>
      <c r="Q2847" s="4" t="s">
        <v>60</v>
      </c>
      <c r="R2847" s="4" t="s">
        <v>60</v>
      </c>
      <c r="S2847" s="4" t="s">
        <v>60</v>
      </c>
      <c r="T2847" s="4" t="s">
        <v>60</v>
      </c>
      <c r="U2847" s="4"/>
      <c r="V2847" s="4"/>
      <c r="W2847" s="4"/>
      <c r="X2847" s="4">
        <v>45810.079456018517</v>
      </c>
      <c r="Y2847" s="4" t="s">
        <v>129</v>
      </c>
      <c r="Z2847" s="4" t="s">
        <v>60</v>
      </c>
      <c r="AA2847" s="4">
        <v>45811.972349537034</v>
      </c>
      <c r="AB2847" s="4">
        <v>45817</v>
      </c>
      <c r="AC2847" s="4" t="s">
        <v>60</v>
      </c>
      <c r="AD2847" s="4">
        <v>45833</v>
      </c>
      <c r="AE2847" s="4">
        <v>45834</v>
      </c>
      <c r="AF2847" s="4"/>
      <c r="AG2847" s="33" t="s">
        <v>1424</v>
      </c>
      <c r="AH2847" s="33" t="s">
        <v>428</v>
      </c>
      <c r="AI2847" s="33" t="s">
        <v>5050</v>
      </c>
      <c r="AJ2847" s="33" t="s">
        <v>74</v>
      </c>
      <c r="AK2847" s="33" t="s">
        <v>184</v>
      </c>
      <c r="AL2847" s="33" t="s">
        <v>315</v>
      </c>
      <c r="AM2847" s="33" t="s">
        <v>238</v>
      </c>
      <c r="AN2847" s="33">
        <v>59.177259999999997</v>
      </c>
      <c r="AO2847" s="33" t="s">
        <v>236</v>
      </c>
      <c r="AP2847" s="33" t="s">
        <v>237</v>
      </c>
      <c r="AQ2847" s="33">
        <v>59.177259999999997</v>
      </c>
      <c r="AR2847" s="33" t="s">
        <v>68</v>
      </c>
      <c r="AS2847" s="33"/>
      <c r="AT2847" s="33"/>
      <c r="AU2847" s="33" t="s">
        <v>5051</v>
      </c>
      <c r="AV2847" s="33" t="s">
        <v>5052</v>
      </c>
      <c r="AW2847" s="33">
        <v>110.01647</v>
      </c>
      <c r="AX2847" s="33" t="s">
        <v>68</v>
      </c>
      <c r="AY2847" s="33" t="s">
        <v>68</v>
      </c>
      <c r="AZ2847" s="3" t="s">
        <v>68</v>
      </c>
      <c r="BA2847" s="33" t="s">
        <v>60</v>
      </c>
      <c r="BB2847" s="33">
        <v>1986</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4875</v>
      </c>
      <c r="B2848" s="33" t="s">
        <v>14698</v>
      </c>
      <c r="C2848" s="33" t="s">
        <v>14699</v>
      </c>
      <c r="D2848" s="33" t="s">
        <v>86</v>
      </c>
      <c r="E2848" s="33" t="s">
        <v>169</v>
      </c>
      <c r="F2848" s="33" t="s">
        <v>59</v>
      </c>
      <c r="G2848" s="33">
        <v>52</v>
      </c>
      <c r="H2848" s="4">
        <v>45826</v>
      </c>
      <c r="I2848" s="33">
        <v>45814</v>
      </c>
      <c r="J2848" s="4">
        <v>45815</v>
      </c>
      <c r="K2848" s="4">
        <v>45827</v>
      </c>
      <c r="L2848" s="4">
        <v>45814.182893518519</v>
      </c>
      <c r="M2848" s="4">
        <v>45828</v>
      </c>
      <c r="N2848" s="4">
        <v>45817.571168981478</v>
      </c>
      <c r="O2848" s="4" t="s">
        <v>60</v>
      </c>
      <c r="P2848" s="4" t="s">
        <v>60</v>
      </c>
      <c r="Q2848" s="4" t="s">
        <v>60</v>
      </c>
      <c r="R2848" s="4" t="s">
        <v>60</v>
      </c>
      <c r="S2848" s="4" t="s">
        <v>60</v>
      </c>
      <c r="T2848" s="4">
        <v>45829</v>
      </c>
      <c r="U2848" s="4"/>
      <c r="V2848" s="4"/>
      <c r="W2848" s="4">
        <v>45830</v>
      </c>
      <c r="X2848" s="4"/>
      <c r="Y2848" s="4" t="s">
        <v>60</v>
      </c>
      <c r="Z2848" s="4">
        <v>45831</v>
      </c>
      <c r="AA2848" s="4"/>
      <c r="AB2848" s="4" t="s">
        <v>60</v>
      </c>
      <c r="AC2848" s="4">
        <v>45832</v>
      </c>
      <c r="AD2848" s="4">
        <v>45833</v>
      </c>
      <c r="AE2848" s="4">
        <v>45834</v>
      </c>
      <c r="AF2848" s="4"/>
      <c r="AG2848" s="33" t="s">
        <v>250</v>
      </c>
      <c r="AH2848" s="33" t="s">
        <v>191</v>
      </c>
      <c r="AI2848" s="33" t="s">
        <v>764</v>
      </c>
      <c r="AJ2848" s="33" t="s">
        <v>192</v>
      </c>
      <c r="AK2848" s="33" t="s">
        <v>100</v>
      </c>
      <c r="AL2848" s="33" t="s">
        <v>173</v>
      </c>
      <c r="AM2848" s="33" t="s">
        <v>174</v>
      </c>
      <c r="AN2848" s="33">
        <v>2.0115099999999999</v>
      </c>
      <c r="AO2848" s="33" t="s">
        <v>68</v>
      </c>
      <c r="AP2848" s="33"/>
      <c r="AQ2848" s="33"/>
      <c r="AR2848" s="33" t="s">
        <v>68</v>
      </c>
      <c r="AS2848" s="33"/>
      <c r="AT2848" s="33"/>
      <c r="AU2848" s="33" t="s">
        <v>765</v>
      </c>
      <c r="AV2848" s="33" t="s">
        <v>766</v>
      </c>
      <c r="AW2848" s="33">
        <v>4.3993700000000002</v>
      </c>
      <c r="AX2848" s="33" t="s">
        <v>14177</v>
      </c>
      <c r="AY2848" s="33" t="s">
        <v>14178</v>
      </c>
      <c r="AZ2848" s="3">
        <v>3</v>
      </c>
      <c r="BA2848" s="33" t="s">
        <v>60</v>
      </c>
      <c r="BB2848" s="33">
        <v>52</v>
      </c>
      <c r="BC2848" s="33" t="s">
        <v>60</v>
      </c>
      <c r="BD2848" s="33" t="s">
        <v>60</v>
      </c>
      <c r="BE2848" s="33" t="s">
        <v>60</v>
      </c>
      <c r="BF2848" s="36" t="str">
        <f>IFERROR(VLOOKUP(Data_Power_app[[#This Row],[PRO ODER]],'Result'!H:J,3,0),"")</f>
        <v/>
      </c>
      <c r="BG2848" s="13" t="str">
        <f>IFERROR(VLOOKUP(Data_Power_app[[#This Row],[PRO ODER]]&amp;"LAM",'Real Time'!A:E,4,0),"")</f>
        <v>ML-07</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5044</v>
      </c>
      <c r="B2849" s="33" t="s">
        <v>18007</v>
      </c>
      <c r="C2849" s="33" t="s">
        <v>18008</v>
      </c>
      <c r="D2849" s="33" t="s">
        <v>2687</v>
      </c>
      <c r="E2849" s="33" t="s">
        <v>3293</v>
      </c>
      <c r="F2849" s="33" t="s">
        <v>72</v>
      </c>
      <c r="G2849" s="33">
        <v>2</v>
      </c>
      <c r="H2849" s="4">
        <v>45829</v>
      </c>
      <c r="I2849" s="33">
        <v>45817</v>
      </c>
      <c r="J2849" s="4">
        <v>45817</v>
      </c>
      <c r="K2849" s="4">
        <v>45830</v>
      </c>
      <c r="L2849" s="4"/>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45834</v>
      </c>
      <c r="AE2849" s="4">
        <v>45835</v>
      </c>
      <c r="AF2849" s="4"/>
      <c r="AG2849" s="33" t="s">
        <v>119</v>
      </c>
      <c r="AH2849" s="33" t="s">
        <v>3294</v>
      </c>
      <c r="AI2849" s="33" t="s">
        <v>18009</v>
      </c>
      <c r="AJ2849" s="33" t="s">
        <v>74</v>
      </c>
      <c r="AK2849" s="33" t="s">
        <v>610</v>
      </c>
      <c r="AL2849" s="33" t="s">
        <v>2688</v>
      </c>
      <c r="AM2849" s="33" t="s">
        <v>2689</v>
      </c>
      <c r="AN2849" s="33">
        <v>3.0079999999999999E-2</v>
      </c>
      <c r="AO2849" s="33" t="s">
        <v>68</v>
      </c>
      <c r="AP2849" s="33"/>
      <c r="AQ2849" s="33"/>
      <c r="AR2849" s="33" t="s">
        <v>68</v>
      </c>
      <c r="AS2849" s="33"/>
      <c r="AT2849" s="33"/>
      <c r="AU2849" s="33" t="s">
        <v>18010</v>
      </c>
      <c r="AV2849" s="33" t="s">
        <v>18011</v>
      </c>
      <c r="AW2849" s="33">
        <v>6.5780000000000005E-2</v>
      </c>
      <c r="AX2849" s="33" t="s">
        <v>18012</v>
      </c>
      <c r="AY2849" s="33" t="s">
        <v>18013</v>
      </c>
      <c r="AZ2849" s="3">
        <v>2</v>
      </c>
      <c r="BA2849" s="33" t="s">
        <v>221</v>
      </c>
      <c r="BB2849" s="33">
        <v>1</v>
      </c>
      <c r="BC2849" s="33" t="s">
        <v>60</v>
      </c>
      <c r="BD2849" s="33" t="s">
        <v>60</v>
      </c>
      <c r="BE2849" s="33" t="s">
        <v>3297</v>
      </c>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v>5048</v>
      </c>
      <c r="B2850" s="33" t="s">
        <v>9039</v>
      </c>
      <c r="C2850" s="33" t="s">
        <v>9040</v>
      </c>
      <c r="D2850" s="33" t="s">
        <v>86</v>
      </c>
      <c r="E2850" s="33" t="s">
        <v>169</v>
      </c>
      <c r="F2850" s="33" t="s">
        <v>72</v>
      </c>
      <c r="G2850" s="33">
        <v>89</v>
      </c>
      <c r="H2850" s="4">
        <v>45828</v>
      </c>
      <c r="I2850" s="33">
        <v>45811</v>
      </c>
      <c r="J2850" s="4">
        <v>45811</v>
      </c>
      <c r="K2850" s="4">
        <v>45829</v>
      </c>
      <c r="L2850" s="4">
        <v>45812.655810185184</v>
      </c>
      <c r="M2850" s="4" t="s">
        <v>60</v>
      </c>
      <c r="N2850" s="4"/>
      <c r="O2850" s="4" t="s">
        <v>60</v>
      </c>
      <c r="P2850" s="4" t="s">
        <v>60</v>
      </c>
      <c r="Q2850" s="4" t="s">
        <v>60</v>
      </c>
      <c r="R2850" s="4" t="s">
        <v>60</v>
      </c>
      <c r="S2850" s="4" t="s">
        <v>60</v>
      </c>
      <c r="T2850" s="4" t="s">
        <v>60</v>
      </c>
      <c r="U2850" s="4"/>
      <c r="V2850" s="4"/>
      <c r="W2850" s="4"/>
      <c r="X2850" s="4">
        <v>45813.088634259257</v>
      </c>
      <c r="Y2850" s="4" t="s">
        <v>73</v>
      </c>
      <c r="Z2850" s="4" t="s">
        <v>60</v>
      </c>
      <c r="AA2850" s="4">
        <v>45813.089386574073</v>
      </c>
      <c r="AB2850" s="4" t="s">
        <v>60</v>
      </c>
      <c r="AC2850" s="4" t="s">
        <v>60</v>
      </c>
      <c r="AD2850" s="4">
        <v>45834</v>
      </c>
      <c r="AE2850" s="4">
        <v>45835</v>
      </c>
      <c r="AF2850" s="4">
        <v>45815</v>
      </c>
      <c r="AG2850" s="33" t="s">
        <v>1423</v>
      </c>
      <c r="AH2850" s="33" t="s">
        <v>265</v>
      </c>
      <c r="AI2850" s="33" t="s">
        <v>9041</v>
      </c>
      <c r="AJ2850" s="33" t="s">
        <v>74</v>
      </c>
      <c r="AK2850" s="33" t="s">
        <v>100</v>
      </c>
      <c r="AL2850" s="33" t="s">
        <v>266</v>
      </c>
      <c r="AM2850" s="33" t="s">
        <v>267</v>
      </c>
      <c r="AN2850" s="33">
        <v>2.2243499999999998</v>
      </c>
      <c r="AO2850" s="33" t="s">
        <v>68</v>
      </c>
      <c r="AP2850" s="33"/>
      <c r="AQ2850" s="33"/>
      <c r="AR2850" s="33" t="s">
        <v>68</v>
      </c>
      <c r="AS2850" s="33"/>
      <c r="AT2850" s="33"/>
      <c r="AU2850" s="33" t="s">
        <v>9042</v>
      </c>
      <c r="AV2850" s="33" t="s">
        <v>9043</v>
      </c>
      <c r="AW2850" s="33">
        <v>4.8643299999999998</v>
      </c>
      <c r="AX2850" s="33" t="s">
        <v>1025</v>
      </c>
      <c r="AY2850" s="33" t="s">
        <v>639</v>
      </c>
      <c r="AZ2850" s="3">
        <v>89</v>
      </c>
      <c r="BA2850" s="33" t="s">
        <v>221</v>
      </c>
      <c r="BB2850" s="33">
        <v>0</v>
      </c>
      <c r="BC2850" s="33" t="s">
        <v>60</v>
      </c>
      <c r="BD2850" s="33" t="s">
        <v>60</v>
      </c>
      <c r="BE2850" s="33" t="s">
        <v>577</v>
      </c>
      <c r="BF2850" s="36" t="str">
        <f>IFERROR(VLOOKUP(Data_Power_app[[#This Row],[PRO ODER]],'Result'!H:J,3,0),"")</f>
        <v>LAMINATION 1</v>
      </c>
      <c r="BG2850" s="13" t="str">
        <f>IFERROR(VLOOKUP(Data_Power_app[[#This Row],[PRO ODER]]&amp;"LAM",'Real Time'!A:E,4,0),"")</f>
        <v>ML-04</v>
      </c>
      <c r="BH2850" s="37" t="b">
        <f>IF(Data_Power_app[[#This Row],[LAMINATION MACHINE (PLAN)]]="","",IF(Data_Power_app[[#This Row],[LAMINATION MACHINE (REALTIME)]]="","",RIGHT(Data_Power_app[[#This Row],[LAMINATION MACHINE (REALTIME)]],1)=RIGHT(Data_Power_app[[#This Row],[LAMINATION MACHINE (PLAN)]],1)))</f>
        <v>0</v>
      </c>
    </row>
    <row r="2851" spans="1:60" x14ac:dyDescent="0.25">
      <c r="A2851" s="30">
        <v>5307</v>
      </c>
      <c r="B2851" s="33" t="s">
        <v>18458</v>
      </c>
      <c r="C2851" s="33" t="s">
        <v>18459</v>
      </c>
      <c r="D2851" s="33" t="s">
        <v>86</v>
      </c>
      <c r="E2851" s="33" t="s">
        <v>617</v>
      </c>
      <c r="F2851" s="33" t="s">
        <v>72</v>
      </c>
      <c r="G2851" s="33">
        <v>43</v>
      </c>
      <c r="H2851" s="4">
        <v>45828</v>
      </c>
      <c r="I2851" s="33">
        <v>45817</v>
      </c>
      <c r="J2851" s="4">
        <v>45817</v>
      </c>
      <c r="K2851" s="4">
        <v>45829</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45834</v>
      </c>
      <c r="AE2851" s="4">
        <v>45836</v>
      </c>
      <c r="AF2851" s="4"/>
      <c r="AG2851" s="33" t="s">
        <v>119</v>
      </c>
      <c r="AH2851" s="33" t="s">
        <v>634</v>
      </c>
      <c r="AI2851" s="33" t="s">
        <v>2932</v>
      </c>
      <c r="AJ2851" s="33" t="s">
        <v>74</v>
      </c>
      <c r="AK2851" s="33" t="s">
        <v>100</v>
      </c>
      <c r="AL2851" s="33" t="s">
        <v>333</v>
      </c>
      <c r="AM2851" s="33" t="s">
        <v>334</v>
      </c>
      <c r="AN2851" s="33">
        <v>1.0785899999999999</v>
      </c>
      <c r="AO2851" s="33" t="s">
        <v>68</v>
      </c>
      <c r="AP2851" s="33"/>
      <c r="AQ2851" s="33"/>
      <c r="AR2851" s="33" t="s">
        <v>68</v>
      </c>
      <c r="AS2851" s="33"/>
      <c r="AT2851" s="33"/>
      <c r="AU2851" s="33" t="s">
        <v>2933</v>
      </c>
      <c r="AV2851" s="33" t="s">
        <v>2934</v>
      </c>
      <c r="AW2851" s="33">
        <v>2.3589099999999998</v>
      </c>
      <c r="AX2851" s="33" t="s">
        <v>2935</v>
      </c>
      <c r="AY2851" s="33" t="s">
        <v>2936</v>
      </c>
      <c r="AZ2851" s="3">
        <v>43</v>
      </c>
      <c r="BA2851" s="33" t="s">
        <v>60</v>
      </c>
      <c r="BB2851" s="33">
        <v>43</v>
      </c>
      <c r="BC2851" s="33" t="s">
        <v>60</v>
      </c>
      <c r="BD2851" s="33" t="s">
        <v>60</v>
      </c>
      <c r="BE2851" s="33" t="s">
        <v>60</v>
      </c>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5361</v>
      </c>
      <c r="B2852" s="33" t="s">
        <v>3298</v>
      </c>
      <c r="C2852" s="33" t="s">
        <v>3299</v>
      </c>
      <c r="D2852" s="33" t="s">
        <v>86</v>
      </c>
      <c r="E2852" s="33" t="s">
        <v>177</v>
      </c>
      <c r="F2852" s="33" t="s">
        <v>72</v>
      </c>
      <c r="G2852" s="33">
        <v>5974</v>
      </c>
      <c r="H2852" s="4">
        <v>45829</v>
      </c>
      <c r="I2852" s="33">
        <v>45805</v>
      </c>
      <c r="J2852" s="4" t="s">
        <v>68</v>
      </c>
      <c r="K2852" s="4">
        <v>45830</v>
      </c>
      <c r="L2852" s="4">
        <v>45807.536249999997</v>
      </c>
      <c r="M2852" s="4" t="s">
        <v>60</v>
      </c>
      <c r="N2852" s="4"/>
      <c r="O2852" s="4" t="s">
        <v>60</v>
      </c>
      <c r="P2852" s="4" t="s">
        <v>60</v>
      </c>
      <c r="Q2852" s="4" t="s">
        <v>60</v>
      </c>
      <c r="R2852" s="4" t="s">
        <v>60</v>
      </c>
      <c r="S2852" s="4" t="s">
        <v>60</v>
      </c>
      <c r="T2852" s="4" t="s">
        <v>60</v>
      </c>
      <c r="U2852" s="4"/>
      <c r="V2852" s="4"/>
      <c r="W2852" s="4"/>
      <c r="X2852" s="4">
        <v>45808.699953703705</v>
      </c>
      <c r="Y2852" s="4" t="s">
        <v>73</v>
      </c>
      <c r="Z2852" s="4" t="s">
        <v>60</v>
      </c>
      <c r="AA2852" s="4">
        <v>45808.70045138889</v>
      </c>
      <c r="AB2852" s="4">
        <v>45817</v>
      </c>
      <c r="AC2852" s="4" t="s">
        <v>60</v>
      </c>
      <c r="AD2852" s="4">
        <v>45835</v>
      </c>
      <c r="AE2852" s="4">
        <v>45836</v>
      </c>
      <c r="AF2852" s="4"/>
      <c r="AG2852" s="33" t="s">
        <v>1424</v>
      </c>
      <c r="AH2852" s="33" t="s">
        <v>822</v>
      </c>
      <c r="AI2852" s="33" t="s">
        <v>823</v>
      </c>
      <c r="AJ2852" s="33" t="s">
        <v>74</v>
      </c>
      <c r="AK2852" s="33" t="s">
        <v>100</v>
      </c>
      <c r="AL2852" s="33" t="s">
        <v>196</v>
      </c>
      <c r="AM2852" s="33" t="s">
        <v>197</v>
      </c>
      <c r="AN2852" s="33">
        <v>195.76490999999999</v>
      </c>
      <c r="AO2852" s="33" t="s">
        <v>93</v>
      </c>
      <c r="AP2852" s="33" t="s">
        <v>94</v>
      </c>
      <c r="AQ2852" s="33">
        <v>195.76490999999999</v>
      </c>
      <c r="AR2852" s="33" t="s">
        <v>68</v>
      </c>
      <c r="AS2852" s="33"/>
      <c r="AT2852" s="33"/>
      <c r="AU2852" s="33" t="s">
        <v>646</v>
      </c>
      <c r="AV2852" s="33" t="s">
        <v>647</v>
      </c>
      <c r="AW2852" s="33">
        <v>363.90494999999999</v>
      </c>
      <c r="AX2852" s="33" t="s">
        <v>68</v>
      </c>
      <c r="AY2852" s="33" t="s">
        <v>68</v>
      </c>
      <c r="AZ2852" s="3" t="s">
        <v>68</v>
      </c>
      <c r="BA2852" s="33" t="s">
        <v>60</v>
      </c>
      <c r="BB2852" s="33">
        <v>5974</v>
      </c>
      <c r="BC2852" s="33" t="s">
        <v>60</v>
      </c>
      <c r="BD2852" s="33" t="s">
        <v>60</v>
      </c>
      <c r="BE2852" s="33" t="s">
        <v>60</v>
      </c>
      <c r="BF2852" s="36" t="str">
        <f>IFERROR(VLOOKUP(Data_Power_app[[#This Row],[PRO ODER]],'Result'!H:J,3,0),"")</f>
        <v/>
      </c>
      <c r="BG2852" s="13" t="str">
        <f>IFERROR(VLOOKUP(Data_Power_app[[#This Row],[PRO ODER]]&amp;"LAM",'Real Time'!A:E,4,0),"")</f>
        <v>ML-01</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5408</v>
      </c>
      <c r="B2853" s="33" t="s">
        <v>18014</v>
      </c>
      <c r="C2853" s="33" t="s">
        <v>18015</v>
      </c>
      <c r="D2853" s="33" t="s">
        <v>2687</v>
      </c>
      <c r="E2853" s="33" t="s">
        <v>3293</v>
      </c>
      <c r="F2853" s="33" t="s">
        <v>72</v>
      </c>
      <c r="G2853" s="33">
        <v>1</v>
      </c>
      <c r="H2853" s="4">
        <v>45829</v>
      </c>
      <c r="I2853" s="33">
        <v>45817</v>
      </c>
      <c r="J2853" s="4">
        <v>45817</v>
      </c>
      <c r="K2853" s="4">
        <v>45830</v>
      </c>
      <c r="L2853" s="4"/>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45835</v>
      </c>
      <c r="AE2853" s="4">
        <v>45836</v>
      </c>
      <c r="AF2853" s="4"/>
      <c r="AG2853" s="33" t="s">
        <v>119</v>
      </c>
      <c r="AH2853" s="33" t="s">
        <v>3294</v>
      </c>
      <c r="AI2853" s="33" t="s">
        <v>18009</v>
      </c>
      <c r="AJ2853" s="33" t="s">
        <v>74</v>
      </c>
      <c r="AK2853" s="33" t="s">
        <v>610</v>
      </c>
      <c r="AL2853" s="33" t="s">
        <v>2688</v>
      </c>
      <c r="AM2853" s="33" t="s">
        <v>2689</v>
      </c>
      <c r="AN2853" s="33">
        <v>1.635E-2</v>
      </c>
      <c r="AO2853" s="33" t="s">
        <v>68</v>
      </c>
      <c r="AP2853" s="33"/>
      <c r="AQ2853" s="33"/>
      <c r="AR2853" s="33" t="s">
        <v>68</v>
      </c>
      <c r="AS2853" s="33"/>
      <c r="AT2853" s="33"/>
      <c r="AU2853" s="33" t="s">
        <v>18010</v>
      </c>
      <c r="AV2853" s="33" t="s">
        <v>18011</v>
      </c>
      <c r="AW2853" s="33">
        <v>3.5749999999999997E-2</v>
      </c>
      <c r="AX2853" s="33" t="s">
        <v>18012</v>
      </c>
      <c r="AY2853" s="33" t="s">
        <v>18013</v>
      </c>
      <c r="AZ2853" s="3">
        <v>1</v>
      </c>
      <c r="BA2853" s="33" t="s">
        <v>221</v>
      </c>
      <c r="BB2853" s="33">
        <v>0</v>
      </c>
      <c r="BC2853" s="33" t="s">
        <v>60</v>
      </c>
      <c r="BD2853" s="33" t="s">
        <v>60</v>
      </c>
      <c r="BE2853" s="33" t="s">
        <v>3297</v>
      </c>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v>5782</v>
      </c>
      <c r="B2854" s="33" t="s">
        <v>9046</v>
      </c>
      <c r="C2854" s="33" t="s">
        <v>9047</v>
      </c>
      <c r="D2854" s="33" t="s">
        <v>86</v>
      </c>
      <c r="E2854" s="33" t="s">
        <v>169</v>
      </c>
      <c r="F2854" s="33" t="s">
        <v>72</v>
      </c>
      <c r="G2854" s="33">
        <v>176</v>
      </c>
      <c r="H2854" s="4">
        <v>45832</v>
      </c>
      <c r="I2854" s="33">
        <v>45811</v>
      </c>
      <c r="J2854" s="4">
        <v>45814</v>
      </c>
      <c r="K2854" s="4">
        <v>45833</v>
      </c>
      <c r="L2854" s="4">
        <v>45812.774097222224</v>
      </c>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45838</v>
      </c>
      <c r="AE2854" s="4">
        <v>45839</v>
      </c>
      <c r="AF2854" s="4"/>
      <c r="AG2854" s="33" t="s">
        <v>155</v>
      </c>
      <c r="AH2854" s="33" t="s">
        <v>366</v>
      </c>
      <c r="AI2854" s="33" t="s">
        <v>9185</v>
      </c>
      <c r="AJ2854" s="33" t="s">
        <v>74</v>
      </c>
      <c r="AK2854" s="33" t="s">
        <v>100</v>
      </c>
      <c r="AL2854" s="33" t="s">
        <v>333</v>
      </c>
      <c r="AM2854" s="33" t="s">
        <v>334</v>
      </c>
      <c r="AN2854" s="33">
        <v>4.4807800000000002</v>
      </c>
      <c r="AO2854" s="33" t="s">
        <v>68</v>
      </c>
      <c r="AP2854" s="33"/>
      <c r="AQ2854" s="33"/>
      <c r="AR2854" s="33" t="s">
        <v>68</v>
      </c>
      <c r="AS2854" s="33"/>
      <c r="AT2854" s="33"/>
      <c r="AU2854" s="33" t="s">
        <v>558</v>
      </c>
      <c r="AV2854" s="33" t="s">
        <v>559</v>
      </c>
      <c r="AW2854" s="33">
        <v>9.7990700000000004</v>
      </c>
      <c r="AX2854" s="33" t="s">
        <v>9186</v>
      </c>
      <c r="AY2854" s="33" t="s">
        <v>9187</v>
      </c>
      <c r="AZ2854" s="3">
        <v>176</v>
      </c>
      <c r="BA2854" s="33" t="s">
        <v>221</v>
      </c>
      <c r="BB2854" s="33">
        <v>176</v>
      </c>
      <c r="BC2854" s="33" t="s">
        <v>60</v>
      </c>
      <c r="BD2854" s="33" t="s">
        <v>60</v>
      </c>
      <c r="BE2854" s="33" t="s">
        <v>367</v>
      </c>
      <c r="BF2854" s="36" t="str">
        <f>IFERROR(VLOOKUP(Data_Power_app[[#This Row],[PRO ODER]],'Result'!H:J,3,0),"")</f>
        <v>LAMINATION 3</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1</v>
      </c>
    </row>
    <row r="2855" spans="1:60" x14ac:dyDescent="0.25">
      <c r="A2855" s="30">
        <v>5911</v>
      </c>
      <c r="B2855" s="33" t="s">
        <v>9050</v>
      </c>
      <c r="C2855" s="33" t="s">
        <v>9051</v>
      </c>
      <c r="D2855" s="33" t="s">
        <v>86</v>
      </c>
      <c r="E2855" s="33" t="s">
        <v>169</v>
      </c>
      <c r="F2855" s="33" t="s">
        <v>59</v>
      </c>
      <c r="G2855" s="33">
        <v>51</v>
      </c>
      <c r="H2855" s="4">
        <v>45832</v>
      </c>
      <c r="I2855" s="33">
        <v>45811</v>
      </c>
      <c r="J2855" s="4">
        <v>45817</v>
      </c>
      <c r="K2855" s="4">
        <v>45833</v>
      </c>
      <c r="L2855" s="4">
        <v>45812.866886574076</v>
      </c>
      <c r="M2855" s="4">
        <v>45834</v>
      </c>
      <c r="N2855" s="4">
        <v>45812.181770833333</v>
      </c>
      <c r="O2855" s="4" t="s">
        <v>60</v>
      </c>
      <c r="P2855" s="4" t="s">
        <v>60</v>
      </c>
      <c r="Q2855" s="4" t="s">
        <v>60</v>
      </c>
      <c r="R2855" s="4" t="s">
        <v>60</v>
      </c>
      <c r="S2855" s="4" t="s">
        <v>60</v>
      </c>
      <c r="T2855" s="4">
        <v>45835</v>
      </c>
      <c r="U2855" s="4">
        <v>45813.973819444444</v>
      </c>
      <c r="V2855" s="4">
        <v>45815.393703703703</v>
      </c>
      <c r="W2855" s="4">
        <v>45836</v>
      </c>
      <c r="X2855" s="4"/>
      <c r="Y2855" s="4" t="s">
        <v>60</v>
      </c>
      <c r="Z2855" s="4">
        <v>45837</v>
      </c>
      <c r="AA2855" s="4"/>
      <c r="AB2855" s="4" t="s">
        <v>60</v>
      </c>
      <c r="AC2855" s="4">
        <v>45838</v>
      </c>
      <c r="AD2855" s="4">
        <v>45839</v>
      </c>
      <c r="AE2855" s="4">
        <v>45840</v>
      </c>
      <c r="AF2855" s="4"/>
      <c r="AG2855" s="33" t="s">
        <v>324</v>
      </c>
      <c r="AH2855" s="33" t="s">
        <v>278</v>
      </c>
      <c r="AI2855" s="33" t="s">
        <v>8124</v>
      </c>
      <c r="AJ2855" s="33" t="s">
        <v>202</v>
      </c>
      <c r="AK2855" s="33" t="s">
        <v>100</v>
      </c>
      <c r="AL2855" s="33" t="s">
        <v>754</v>
      </c>
      <c r="AM2855" s="33" t="s">
        <v>755</v>
      </c>
      <c r="AN2855" s="33">
        <v>1.8372999999999999</v>
      </c>
      <c r="AO2855" s="33" t="s">
        <v>68</v>
      </c>
      <c r="AP2855" s="33"/>
      <c r="AQ2855" s="33"/>
      <c r="AR2855" s="33" t="s">
        <v>68</v>
      </c>
      <c r="AS2855" s="33"/>
      <c r="AT2855" s="33"/>
      <c r="AU2855" s="33" t="s">
        <v>8061</v>
      </c>
      <c r="AV2855" s="33" t="s">
        <v>8062</v>
      </c>
      <c r="AW2855" s="33">
        <v>4.0180400000000001</v>
      </c>
      <c r="AX2855" s="33" t="s">
        <v>14198</v>
      </c>
      <c r="AY2855" s="33" t="s">
        <v>14199</v>
      </c>
      <c r="AZ2855" s="3">
        <v>12.5</v>
      </c>
      <c r="BA2855" s="33" t="s">
        <v>60</v>
      </c>
      <c r="BB2855" s="33">
        <v>51</v>
      </c>
      <c r="BC2855" s="33" t="s">
        <v>60</v>
      </c>
      <c r="BD2855" s="33" t="s">
        <v>60</v>
      </c>
      <c r="BE2855" s="33" t="s">
        <v>60</v>
      </c>
      <c r="BF2855" s="36" t="str">
        <f>IFERROR(VLOOKUP(Data_Power_app[[#This Row],[PRO ODER]],'Result'!H:J,3,0),"")</f>
        <v>LAMINATION 5</v>
      </c>
      <c r="BG2855" s="13" t="str">
        <f>IFERROR(VLOOKUP(Data_Power_app[[#This Row],[PRO ODER]]&amp;"LAM",'Real Time'!A:E,4,0),"")</f>
        <v>ML-03</v>
      </c>
      <c r="BH2855" s="37" t="b">
        <f>IF(Data_Power_app[[#This Row],[LAMINATION MACHINE (PLAN)]]="","",IF(Data_Power_app[[#This Row],[LAMINATION MACHINE (REALTIME)]]="","",RIGHT(Data_Power_app[[#This Row],[LAMINATION MACHINE (REALTIME)]],1)=RIGHT(Data_Power_app[[#This Row],[LAMINATION MACHINE (PLAN)]],1)))</f>
        <v>0</v>
      </c>
    </row>
    <row r="2856" spans="1:60" x14ac:dyDescent="0.25">
      <c r="A2856" s="30">
        <v>6152</v>
      </c>
      <c r="B2856" s="33" t="s">
        <v>12275</v>
      </c>
      <c r="C2856" s="33" t="s">
        <v>12276</v>
      </c>
      <c r="D2856" s="33" t="s">
        <v>2687</v>
      </c>
      <c r="E2856" s="33" t="s">
        <v>3293</v>
      </c>
      <c r="F2856" s="33" t="s">
        <v>72</v>
      </c>
      <c r="G2856" s="33">
        <v>1228</v>
      </c>
      <c r="H2856" s="4">
        <v>45813</v>
      </c>
      <c r="I2856" s="33">
        <v>45813</v>
      </c>
      <c r="J2856" s="4" t="s">
        <v>68</v>
      </c>
      <c r="K2856" s="4">
        <v>45814</v>
      </c>
      <c r="L2856" s="4"/>
      <c r="M2856" s="4" t="s">
        <v>60</v>
      </c>
      <c r="N2856" s="4"/>
      <c r="O2856" s="4" t="s">
        <v>60</v>
      </c>
      <c r="P2856" s="4" t="s">
        <v>60</v>
      </c>
      <c r="Q2856" s="4" t="s">
        <v>60</v>
      </c>
      <c r="R2856" s="4" t="s">
        <v>60</v>
      </c>
      <c r="S2856" s="4" t="s">
        <v>60</v>
      </c>
      <c r="T2856" s="4" t="s">
        <v>60</v>
      </c>
      <c r="U2856" s="4"/>
      <c r="V2856" s="4"/>
      <c r="W2856" s="4"/>
      <c r="X2856" s="4">
        <v>45814.240324074075</v>
      </c>
      <c r="Y2856" s="4" t="s">
        <v>73</v>
      </c>
      <c r="Z2856" s="4" t="s">
        <v>60</v>
      </c>
      <c r="AA2856" s="4">
        <v>45815.415393518517</v>
      </c>
      <c r="AB2856" s="4" t="s">
        <v>60</v>
      </c>
      <c r="AC2856" s="4" t="s">
        <v>60</v>
      </c>
      <c r="AD2856" s="4">
        <v>45818</v>
      </c>
      <c r="AE2856" s="4">
        <v>45842</v>
      </c>
      <c r="AF2856" s="4">
        <v>45815</v>
      </c>
      <c r="AG2856" s="33" t="s">
        <v>1423</v>
      </c>
      <c r="AH2856" s="33" t="s">
        <v>12277</v>
      </c>
      <c r="AI2856" s="33" t="s">
        <v>12278</v>
      </c>
      <c r="AJ2856" s="33" t="s">
        <v>74</v>
      </c>
      <c r="AK2856" s="33" t="s">
        <v>184</v>
      </c>
      <c r="AL2856" s="33" t="s">
        <v>628</v>
      </c>
      <c r="AM2856" s="33" t="s">
        <v>629</v>
      </c>
      <c r="AN2856" s="33">
        <v>20.965019999999999</v>
      </c>
      <c r="AO2856" s="33" t="s">
        <v>68</v>
      </c>
      <c r="AP2856" s="33"/>
      <c r="AQ2856" s="33"/>
      <c r="AR2856" s="33" t="s">
        <v>68</v>
      </c>
      <c r="AS2856" s="33"/>
      <c r="AT2856" s="33"/>
      <c r="AU2856" s="33" t="s">
        <v>68</v>
      </c>
      <c r="AV2856" s="33"/>
      <c r="AW2856" s="33"/>
      <c r="AX2856" s="33" t="s">
        <v>68</v>
      </c>
      <c r="AY2856" s="33" t="s">
        <v>68</v>
      </c>
      <c r="AZ2856" s="3" t="s">
        <v>68</v>
      </c>
      <c r="BA2856" s="33" t="s">
        <v>60</v>
      </c>
      <c r="BB2856" s="33">
        <v>0</v>
      </c>
      <c r="BC2856" s="33" t="s">
        <v>60</v>
      </c>
      <c r="BD2856" s="33" t="s">
        <v>60</v>
      </c>
      <c r="BE2856" s="33" t="s">
        <v>60</v>
      </c>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6153</v>
      </c>
      <c r="B2857" s="33" t="s">
        <v>1214</v>
      </c>
      <c r="C2857" s="33" t="s">
        <v>1215</v>
      </c>
      <c r="D2857" s="33" t="s">
        <v>86</v>
      </c>
      <c r="E2857" s="33" t="s">
        <v>87</v>
      </c>
      <c r="F2857" s="33" t="s">
        <v>59</v>
      </c>
      <c r="G2857" s="33">
        <v>645</v>
      </c>
      <c r="H2857" s="4">
        <v>45832</v>
      </c>
      <c r="I2857" s="33">
        <v>45782</v>
      </c>
      <c r="J2857" s="4">
        <v>45782</v>
      </c>
      <c r="K2857" s="4">
        <v>45833</v>
      </c>
      <c r="L2857" s="4">
        <v>45784.336585648147</v>
      </c>
      <c r="M2857" s="4">
        <v>45834</v>
      </c>
      <c r="N2857" s="4">
        <v>45784.093043981484</v>
      </c>
      <c r="O2857" s="4" t="s">
        <v>60</v>
      </c>
      <c r="P2857" s="4" t="s">
        <v>60</v>
      </c>
      <c r="Q2857" s="4" t="s">
        <v>60</v>
      </c>
      <c r="R2857" s="4" t="s">
        <v>60</v>
      </c>
      <c r="S2857" s="4" t="s">
        <v>60</v>
      </c>
      <c r="T2857" s="4">
        <v>45835</v>
      </c>
      <c r="U2857" s="4">
        <v>45786.12195601852</v>
      </c>
      <c r="V2857" s="4">
        <v>45792.40892361111</v>
      </c>
      <c r="W2857" s="4">
        <v>45836</v>
      </c>
      <c r="X2857" s="4">
        <v>45792.461724537039</v>
      </c>
      <c r="Y2857" s="4" t="s">
        <v>77</v>
      </c>
      <c r="Z2857" s="4">
        <v>45838</v>
      </c>
      <c r="AA2857" s="4">
        <v>45792.181851851848</v>
      </c>
      <c r="AB2857" s="4">
        <v>45817</v>
      </c>
      <c r="AC2857" s="4">
        <v>45839</v>
      </c>
      <c r="AD2857" s="4">
        <v>45840</v>
      </c>
      <c r="AE2857" s="4">
        <v>45842</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ML-04</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6555</v>
      </c>
      <c r="B2858" s="33" t="s">
        <v>1210</v>
      </c>
      <c r="C2858" s="33" t="s">
        <v>1211</v>
      </c>
      <c r="D2858" s="33" t="s">
        <v>86</v>
      </c>
      <c r="E2858" s="33" t="s">
        <v>87</v>
      </c>
      <c r="F2858" s="33" t="s">
        <v>59</v>
      </c>
      <c r="G2858" s="33">
        <v>645</v>
      </c>
      <c r="H2858" s="4">
        <v>45835</v>
      </c>
      <c r="I2858" s="33">
        <v>45780</v>
      </c>
      <c r="J2858" s="4">
        <v>45780</v>
      </c>
      <c r="K2858" s="4">
        <v>45836</v>
      </c>
      <c r="L2858" s="4">
        <v>45781.507951388892</v>
      </c>
      <c r="M2858" s="4">
        <v>45837</v>
      </c>
      <c r="N2858" s="4">
        <v>45781.167407407411</v>
      </c>
      <c r="O2858" s="4" t="s">
        <v>60</v>
      </c>
      <c r="P2858" s="4" t="s">
        <v>60</v>
      </c>
      <c r="Q2858" s="4" t="s">
        <v>60</v>
      </c>
      <c r="R2858" s="4" t="s">
        <v>60</v>
      </c>
      <c r="S2858" s="4" t="s">
        <v>60</v>
      </c>
      <c r="T2858" s="4">
        <v>45838</v>
      </c>
      <c r="U2858" s="4">
        <v>45782.397627314815</v>
      </c>
      <c r="V2858" s="4">
        <v>45785.350729166668</v>
      </c>
      <c r="W2858" s="4">
        <v>45839</v>
      </c>
      <c r="X2858" s="4">
        <v>45785.092847222222</v>
      </c>
      <c r="Y2858" s="4" t="s">
        <v>77</v>
      </c>
      <c r="Z2858" s="4">
        <v>45841</v>
      </c>
      <c r="AA2858" s="4">
        <v>45785.096828703703</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25.677600000000002</v>
      </c>
      <c r="AO2858" s="33" t="s">
        <v>68</v>
      </c>
      <c r="AP2858" s="33"/>
      <c r="AQ2858" s="33"/>
      <c r="AR2858" s="33" t="s">
        <v>68</v>
      </c>
      <c r="AS2858" s="33"/>
      <c r="AT2858" s="33"/>
      <c r="AU2858" s="33" t="s">
        <v>828</v>
      </c>
      <c r="AV2858" s="33" t="s">
        <v>829</v>
      </c>
      <c r="AW2858" s="33">
        <v>47.735509999999998</v>
      </c>
      <c r="AX2858" s="33" t="s">
        <v>830</v>
      </c>
      <c r="AY2858" s="33" t="s">
        <v>831</v>
      </c>
      <c r="AZ2858" s="3">
        <v>645</v>
      </c>
      <c r="BA2858" s="33" t="s">
        <v>60</v>
      </c>
      <c r="BB2858" s="33">
        <v>645</v>
      </c>
      <c r="BC2858" s="33" t="s">
        <v>60</v>
      </c>
      <c r="BD2858" s="33" t="s">
        <v>60</v>
      </c>
      <c r="BE2858" s="33" t="s">
        <v>60</v>
      </c>
      <c r="BF2858" s="36" t="str">
        <f>IFERROR(VLOOKUP(Data_Power_app[[#This Row],[PRO ODER]],'Result'!H:J,3,0),"")</f>
        <v/>
      </c>
      <c r="BG2858" s="13" t="str">
        <f>IFERROR(VLOOKUP(Data_Power_app[[#This Row],[PRO ODER]]&amp;"LAM",'Real Time'!A:E,4,0),"")</f>
        <v>ML-05</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6556</v>
      </c>
      <c r="B2859" s="33" t="s">
        <v>1212</v>
      </c>
      <c r="C2859" s="33" t="s">
        <v>1213</v>
      </c>
      <c r="D2859" s="33" t="s">
        <v>86</v>
      </c>
      <c r="E2859" s="33" t="s">
        <v>87</v>
      </c>
      <c r="F2859" s="33" t="s">
        <v>59</v>
      </c>
      <c r="G2859" s="33">
        <v>1149</v>
      </c>
      <c r="H2859" s="4">
        <v>45835</v>
      </c>
      <c r="I2859" s="33">
        <v>45782</v>
      </c>
      <c r="J2859" s="4">
        <v>45782</v>
      </c>
      <c r="K2859" s="4">
        <v>45836</v>
      </c>
      <c r="L2859" s="4">
        <v>45784.33662037037</v>
      </c>
      <c r="M2859" s="4">
        <v>45837</v>
      </c>
      <c r="N2859" s="4">
        <v>45784.093078703707</v>
      </c>
      <c r="O2859" s="4" t="s">
        <v>60</v>
      </c>
      <c r="P2859" s="4" t="s">
        <v>60</v>
      </c>
      <c r="Q2859" s="4" t="s">
        <v>60</v>
      </c>
      <c r="R2859" s="4" t="s">
        <v>60</v>
      </c>
      <c r="S2859" s="4" t="s">
        <v>60</v>
      </c>
      <c r="T2859" s="4">
        <v>45838</v>
      </c>
      <c r="U2859" s="4">
        <v>45786.122071759259</v>
      </c>
      <c r="V2859" s="4">
        <v>45792.408935185187</v>
      </c>
      <c r="W2859" s="4">
        <v>45839</v>
      </c>
      <c r="X2859" s="4">
        <v>45792.461805555555</v>
      </c>
      <c r="Y2859" s="4" t="s">
        <v>77</v>
      </c>
      <c r="Z2859" s="4">
        <v>45841</v>
      </c>
      <c r="AA2859" s="4">
        <v>45792.181932870371</v>
      </c>
      <c r="AB2859" s="4">
        <v>45817</v>
      </c>
      <c r="AC2859" s="4">
        <v>45842</v>
      </c>
      <c r="AD2859" s="4">
        <v>45843</v>
      </c>
      <c r="AE2859" s="4">
        <v>45845</v>
      </c>
      <c r="AF2859" s="4"/>
      <c r="AG2859" s="33" t="s">
        <v>1424</v>
      </c>
      <c r="AH2859" s="33" t="s">
        <v>824</v>
      </c>
      <c r="AI2859" s="33" t="s">
        <v>825</v>
      </c>
      <c r="AJ2859" s="33" t="s">
        <v>202</v>
      </c>
      <c r="AK2859" s="33" t="s">
        <v>100</v>
      </c>
      <c r="AL2859" s="33" t="s">
        <v>826</v>
      </c>
      <c r="AM2859" s="33" t="s">
        <v>827</v>
      </c>
      <c r="AN2859" s="33">
        <v>47.835979999999999</v>
      </c>
      <c r="AO2859" s="33" t="s">
        <v>68</v>
      </c>
      <c r="AP2859" s="33"/>
      <c r="AQ2859" s="33"/>
      <c r="AR2859" s="33" t="s">
        <v>68</v>
      </c>
      <c r="AS2859" s="33"/>
      <c r="AT2859" s="33"/>
      <c r="AU2859" s="33" t="s">
        <v>828</v>
      </c>
      <c r="AV2859" s="33" t="s">
        <v>829</v>
      </c>
      <c r="AW2859" s="33">
        <v>88.927329999999998</v>
      </c>
      <c r="AX2859" s="33" t="s">
        <v>830</v>
      </c>
      <c r="AY2859" s="33" t="s">
        <v>831</v>
      </c>
      <c r="AZ2859" s="3">
        <v>1149</v>
      </c>
      <c r="BA2859" s="33" t="s">
        <v>60</v>
      </c>
      <c r="BB2859" s="33">
        <v>1149</v>
      </c>
      <c r="BC2859" s="33" t="s">
        <v>60</v>
      </c>
      <c r="BD2859" s="33" t="s">
        <v>60</v>
      </c>
      <c r="BE2859" s="33" t="s">
        <v>60</v>
      </c>
      <c r="BF2859" s="36" t="str">
        <f>IFERROR(VLOOKUP(Data_Power_app[[#This Row],[PRO ODER]],'Result'!H:J,3,0),"")</f>
        <v/>
      </c>
      <c r="BG2859" s="13" t="str">
        <f>IFERROR(VLOOKUP(Data_Power_app[[#This Row],[PRO ODER]]&amp;"LAM",'Real Time'!A:E,4,0),"")</f>
        <v>ML-04</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v>6788</v>
      </c>
      <c r="B2860" s="33" t="s">
        <v>10839</v>
      </c>
      <c r="C2860" s="33" t="s">
        <v>9124</v>
      </c>
      <c r="D2860" s="33" t="s">
        <v>282</v>
      </c>
      <c r="E2860" s="33" t="s">
        <v>368</v>
      </c>
      <c r="F2860" s="33" t="s">
        <v>59</v>
      </c>
      <c r="G2860" s="33">
        <v>85</v>
      </c>
      <c r="H2860" s="4">
        <v>45838</v>
      </c>
      <c r="I2860" s="33">
        <v>45811</v>
      </c>
      <c r="J2860" s="4">
        <v>45814</v>
      </c>
      <c r="K2860" s="4">
        <v>45839</v>
      </c>
      <c r="L2860" s="4">
        <v>45813.678032407406</v>
      </c>
      <c r="M2860" s="4">
        <v>45840</v>
      </c>
      <c r="N2860" s="4">
        <v>45814.480069444442</v>
      </c>
      <c r="O2860" s="4" t="s">
        <v>60</v>
      </c>
      <c r="P2860" s="4" t="s">
        <v>60</v>
      </c>
      <c r="Q2860" s="4" t="s">
        <v>60</v>
      </c>
      <c r="R2860" s="4" t="s">
        <v>60</v>
      </c>
      <c r="S2860" s="4" t="s">
        <v>60</v>
      </c>
      <c r="T2860" s="4">
        <v>45841</v>
      </c>
      <c r="U2860" s="4">
        <v>45814.506805555553</v>
      </c>
      <c r="V2860" s="4">
        <v>45814.863020833334</v>
      </c>
      <c r="W2860" s="4">
        <v>45842</v>
      </c>
      <c r="X2860" s="4">
        <v>45814.162372685183</v>
      </c>
      <c r="Y2860" s="4" t="s">
        <v>77</v>
      </c>
      <c r="Z2860" s="4">
        <v>45843</v>
      </c>
      <c r="AA2860" s="4">
        <v>45815.553495370368</v>
      </c>
      <c r="AB2860" s="4">
        <v>45817</v>
      </c>
      <c r="AC2860" s="4">
        <v>45844</v>
      </c>
      <c r="AD2860" s="4">
        <v>45845</v>
      </c>
      <c r="AE2860" s="4">
        <v>45846</v>
      </c>
      <c r="AF2860" s="4"/>
      <c r="AG2860" s="33" t="s">
        <v>1424</v>
      </c>
      <c r="AH2860" s="33" t="s">
        <v>1687</v>
      </c>
      <c r="AI2860" s="33" t="s">
        <v>8583</v>
      </c>
      <c r="AJ2860" s="33" t="s">
        <v>1688</v>
      </c>
      <c r="AK2860" s="33" t="s">
        <v>100</v>
      </c>
      <c r="AL2860" s="33" t="s">
        <v>375</v>
      </c>
      <c r="AM2860" s="33" t="s">
        <v>376</v>
      </c>
      <c r="AN2860" s="33">
        <v>1.3628400000000001</v>
      </c>
      <c r="AO2860" s="33" t="s">
        <v>68</v>
      </c>
      <c r="AP2860" s="33"/>
      <c r="AQ2860" s="33"/>
      <c r="AR2860" s="33" t="s">
        <v>68</v>
      </c>
      <c r="AS2860" s="33"/>
      <c r="AT2860" s="33"/>
      <c r="AU2860" s="33" t="s">
        <v>377</v>
      </c>
      <c r="AV2860" s="33" t="s">
        <v>378</v>
      </c>
      <c r="AW2860" s="33">
        <v>5.9600499999999998</v>
      </c>
      <c r="AX2860" s="33" t="s">
        <v>8584</v>
      </c>
      <c r="AY2860" s="33" t="s">
        <v>8585</v>
      </c>
      <c r="AZ2860" s="3">
        <v>85</v>
      </c>
      <c r="BA2860" s="33" t="s">
        <v>60</v>
      </c>
      <c r="BB2860" s="33">
        <v>85</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6789</v>
      </c>
      <c r="B2861" s="33" t="s">
        <v>10840</v>
      </c>
      <c r="C2861" s="33" t="s">
        <v>9122</v>
      </c>
      <c r="D2861" s="33" t="s">
        <v>282</v>
      </c>
      <c r="E2861" s="33" t="s">
        <v>833</v>
      </c>
      <c r="F2861" s="33" t="s">
        <v>59</v>
      </c>
      <c r="G2861" s="33">
        <v>20</v>
      </c>
      <c r="H2861" s="4">
        <v>45838</v>
      </c>
      <c r="I2861" s="33">
        <v>45811</v>
      </c>
      <c r="J2861" s="4" t="s">
        <v>68</v>
      </c>
      <c r="K2861" s="4">
        <v>45839</v>
      </c>
      <c r="L2861" s="4">
        <v>45813.67796296296</v>
      </c>
      <c r="M2861" s="4">
        <v>45840</v>
      </c>
      <c r="N2861" s="4">
        <v>45814.480150462965</v>
      </c>
      <c r="O2861" s="4" t="s">
        <v>60</v>
      </c>
      <c r="P2861" s="4" t="s">
        <v>60</v>
      </c>
      <c r="Q2861" s="4" t="s">
        <v>60</v>
      </c>
      <c r="R2861" s="4" t="s">
        <v>60</v>
      </c>
      <c r="S2861" s="4" t="s">
        <v>60</v>
      </c>
      <c r="T2861" s="4">
        <v>45841</v>
      </c>
      <c r="U2861" s="4">
        <v>45814.504837962966</v>
      </c>
      <c r="V2861" s="4">
        <v>45814.775416666664</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6790</v>
      </c>
      <c r="B2862" s="33" t="s">
        <v>10841</v>
      </c>
      <c r="C2862" s="33" t="s">
        <v>9123</v>
      </c>
      <c r="D2862" s="33" t="s">
        <v>282</v>
      </c>
      <c r="E2862" s="33" t="s">
        <v>833</v>
      </c>
      <c r="F2862" s="33" t="s">
        <v>59</v>
      </c>
      <c r="G2862" s="33">
        <v>20</v>
      </c>
      <c r="H2862" s="4">
        <v>45838</v>
      </c>
      <c r="I2862" s="33">
        <v>45811</v>
      </c>
      <c r="J2862" s="4" t="s">
        <v>68</v>
      </c>
      <c r="K2862" s="4">
        <v>45839</v>
      </c>
      <c r="L2862" s="4">
        <v>45813.677951388891</v>
      </c>
      <c r="M2862" s="4">
        <v>45840</v>
      </c>
      <c r="N2862" s="4">
        <v>45814.480092592596</v>
      </c>
      <c r="O2862" s="4" t="s">
        <v>60</v>
      </c>
      <c r="P2862" s="4" t="s">
        <v>60</v>
      </c>
      <c r="Q2862" s="4" t="s">
        <v>60</v>
      </c>
      <c r="R2862" s="4" t="s">
        <v>60</v>
      </c>
      <c r="S2862" s="4" t="s">
        <v>60</v>
      </c>
      <c r="T2862" s="4">
        <v>45841</v>
      </c>
      <c r="U2862" s="4">
        <v>45814.504803240743</v>
      </c>
      <c r="V2862" s="4">
        <v>45814.775509259256</v>
      </c>
      <c r="W2862" s="4">
        <v>45842</v>
      </c>
      <c r="X2862" s="4"/>
      <c r="Y2862" s="4" t="s">
        <v>60</v>
      </c>
      <c r="Z2862" s="4">
        <v>45843</v>
      </c>
      <c r="AA2862" s="4"/>
      <c r="AB2862" s="4" t="s">
        <v>60</v>
      </c>
      <c r="AC2862" s="4">
        <v>45844</v>
      </c>
      <c r="AD2862" s="4">
        <v>45845</v>
      </c>
      <c r="AE2862" s="4">
        <v>45846</v>
      </c>
      <c r="AF2862" s="4"/>
      <c r="AG2862" s="33" t="s">
        <v>324</v>
      </c>
      <c r="AH2862" s="33" t="s">
        <v>284</v>
      </c>
      <c r="AI2862" s="33" t="s">
        <v>836</v>
      </c>
      <c r="AJ2862" s="33" t="s">
        <v>285</v>
      </c>
      <c r="AK2862" s="33" t="s">
        <v>100</v>
      </c>
      <c r="AL2862" s="33" t="s">
        <v>375</v>
      </c>
      <c r="AM2862" s="33" t="s">
        <v>376</v>
      </c>
      <c r="AN2862" s="33">
        <v>0.37780999999999998</v>
      </c>
      <c r="AO2862" s="33" t="s">
        <v>68</v>
      </c>
      <c r="AP2862" s="33"/>
      <c r="AQ2862" s="33"/>
      <c r="AR2862" s="33" t="s">
        <v>68</v>
      </c>
      <c r="AS2862" s="33"/>
      <c r="AT2862" s="33"/>
      <c r="AU2862" s="33" t="s">
        <v>377</v>
      </c>
      <c r="AV2862" s="33" t="s">
        <v>378</v>
      </c>
      <c r="AW2862" s="33">
        <v>1.6524000000000001</v>
      </c>
      <c r="AX2862" s="33" t="s">
        <v>68</v>
      </c>
      <c r="AY2862" s="33" t="s">
        <v>68</v>
      </c>
      <c r="AZ2862" s="3" t="s">
        <v>68</v>
      </c>
      <c r="BA2862" s="33" t="s">
        <v>60</v>
      </c>
      <c r="BB2862" s="33">
        <v>20</v>
      </c>
      <c r="BC2862" s="33" t="s">
        <v>60</v>
      </c>
      <c r="BD2862" s="33" t="s">
        <v>60</v>
      </c>
      <c r="BE2862" s="33" t="s">
        <v>60</v>
      </c>
      <c r="BF2862" s="36" t="str">
        <f>IFERROR(VLOOKUP(Data_Power_app[[#This Row],[PRO ODER]],'Result'!H:J,3,0),"")</f>
        <v>LAMINATION 1</v>
      </c>
      <c r="BG2862" s="13" t="str">
        <f>IFERROR(VLOOKUP(Data_Power_app[[#This Row],[PRO ODER]]&amp;"LAM",'Real Time'!A:E,4,0),"")</f>
        <v>ML-06</v>
      </c>
      <c r="BH2862" s="37" t="b">
        <f>IF(Data_Power_app[[#This Row],[LAMINATION MACHINE (PLAN)]]="","",IF(Data_Power_app[[#This Row],[LAMINATION MACHINE (REALTIME)]]="","",RIGHT(Data_Power_app[[#This Row],[LAMINATION MACHINE (REALTIME)]],1)=RIGHT(Data_Power_app[[#This Row],[LAMINATION MACHINE (PLAN)]],1)))</f>
        <v>0</v>
      </c>
    </row>
    <row r="2863" spans="1:60" x14ac:dyDescent="0.25">
      <c r="A2863" s="30">
        <v>6909</v>
      </c>
      <c r="B2863" s="33" t="s">
        <v>1216</v>
      </c>
      <c r="C2863" s="33" t="s">
        <v>1217</v>
      </c>
      <c r="D2863" s="33" t="s">
        <v>86</v>
      </c>
      <c r="E2863" s="33" t="s">
        <v>87</v>
      </c>
      <c r="F2863" s="33" t="s">
        <v>59</v>
      </c>
      <c r="G2863" s="33">
        <v>585</v>
      </c>
      <c r="H2863" s="4">
        <v>45838</v>
      </c>
      <c r="I2863" s="33">
        <v>45782</v>
      </c>
      <c r="J2863" s="4">
        <v>45782</v>
      </c>
      <c r="K2863" s="4">
        <v>45839</v>
      </c>
      <c r="L2863" s="4">
        <v>45784.33666666667</v>
      </c>
      <c r="M2863" s="4">
        <v>45840</v>
      </c>
      <c r="N2863" s="4">
        <v>45784.093124999999</v>
      </c>
      <c r="O2863" s="4" t="s">
        <v>60</v>
      </c>
      <c r="P2863" s="4" t="s">
        <v>60</v>
      </c>
      <c r="Q2863" s="4" t="s">
        <v>60</v>
      </c>
      <c r="R2863" s="4" t="s">
        <v>60</v>
      </c>
      <c r="S2863" s="4" t="s">
        <v>60</v>
      </c>
      <c r="T2863" s="4">
        <v>45841</v>
      </c>
      <c r="U2863" s="4">
        <v>45786.122129629628</v>
      </c>
      <c r="V2863" s="4">
        <v>45792.408993055556</v>
      </c>
      <c r="W2863" s="4">
        <v>45842</v>
      </c>
      <c r="X2863" s="4">
        <v>45792.461863425924</v>
      </c>
      <c r="Y2863" s="4" t="s">
        <v>77</v>
      </c>
      <c r="Z2863" s="4">
        <v>45844</v>
      </c>
      <c r="AA2863" s="4">
        <v>45792.181250000001</v>
      </c>
      <c r="AB2863" s="4">
        <v>45817</v>
      </c>
      <c r="AC2863" s="4">
        <v>45845</v>
      </c>
      <c r="AD2863" s="4">
        <v>45846</v>
      </c>
      <c r="AE2863" s="4">
        <v>45848</v>
      </c>
      <c r="AF2863" s="4"/>
      <c r="AG2863" s="33" t="s">
        <v>1424</v>
      </c>
      <c r="AH2863" s="33" t="s">
        <v>824</v>
      </c>
      <c r="AI2863" s="33" t="s">
        <v>825</v>
      </c>
      <c r="AJ2863" s="33" t="s">
        <v>202</v>
      </c>
      <c r="AK2863" s="33" t="s">
        <v>100</v>
      </c>
      <c r="AL2863" s="33" t="s">
        <v>826</v>
      </c>
      <c r="AM2863" s="33" t="s">
        <v>827</v>
      </c>
      <c r="AN2863" s="33">
        <v>25.616900000000001</v>
      </c>
      <c r="AO2863" s="33" t="s">
        <v>68</v>
      </c>
      <c r="AP2863" s="33"/>
      <c r="AQ2863" s="33"/>
      <c r="AR2863" s="33" t="s">
        <v>68</v>
      </c>
      <c r="AS2863" s="33"/>
      <c r="AT2863" s="33"/>
      <c r="AU2863" s="33" t="s">
        <v>828</v>
      </c>
      <c r="AV2863" s="33" t="s">
        <v>829</v>
      </c>
      <c r="AW2863" s="33">
        <v>47.621749999999999</v>
      </c>
      <c r="AX2863" s="33" t="s">
        <v>830</v>
      </c>
      <c r="AY2863" s="33" t="s">
        <v>831</v>
      </c>
      <c r="AZ2863" s="3">
        <v>585</v>
      </c>
      <c r="BA2863" s="33" t="s">
        <v>60</v>
      </c>
      <c r="BB2863" s="33">
        <v>585</v>
      </c>
      <c r="BC2863" s="33" t="s">
        <v>60</v>
      </c>
      <c r="BD2863" s="33" t="s">
        <v>60</v>
      </c>
      <c r="BE2863" s="33" t="s">
        <v>60</v>
      </c>
      <c r="BF2863" s="36" t="str">
        <f>IFERROR(VLOOKUP(Data_Power_app[[#This Row],[PRO ODER]],'Result'!H:J,3,0),"")</f>
        <v/>
      </c>
      <c r="BG2863" s="13" t="str">
        <f>IFERROR(VLOOKUP(Data_Power_app[[#This Row],[PRO ODER]]&amp;"LAM",'Real Time'!A:E,4,0),"")</f>
        <v>ML-04</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v>7012</v>
      </c>
      <c r="B2864" s="33" t="s">
        <v>8317</v>
      </c>
      <c r="C2864" s="33" t="s">
        <v>8318</v>
      </c>
      <c r="D2864" s="33" t="s">
        <v>86</v>
      </c>
      <c r="E2864" s="33" t="s">
        <v>177</v>
      </c>
      <c r="F2864" s="33" t="s">
        <v>59</v>
      </c>
      <c r="G2864" s="33">
        <v>303</v>
      </c>
      <c r="H2864" s="4">
        <v>45839</v>
      </c>
      <c r="I2864" s="33">
        <v>45812</v>
      </c>
      <c r="J2864" s="4">
        <v>45812</v>
      </c>
      <c r="K2864" s="4">
        <v>45840</v>
      </c>
      <c r="L2864" s="4">
        <v>45812.078692129631</v>
      </c>
      <c r="M2864" s="4">
        <v>45841</v>
      </c>
      <c r="N2864" s="4">
        <v>45813.325219907405</v>
      </c>
      <c r="O2864" s="4" t="s">
        <v>60</v>
      </c>
      <c r="P2864" s="4" t="s">
        <v>60</v>
      </c>
      <c r="Q2864" s="4" t="s">
        <v>60</v>
      </c>
      <c r="R2864" s="4" t="s">
        <v>60</v>
      </c>
      <c r="S2864" s="4" t="s">
        <v>60</v>
      </c>
      <c r="T2864" s="4">
        <v>45842</v>
      </c>
      <c r="U2864" s="4">
        <v>45815.400995370372</v>
      </c>
      <c r="V2864" s="4"/>
      <c r="W2864" s="4">
        <v>45843</v>
      </c>
      <c r="X2864" s="4"/>
      <c r="Y2864" s="4" t="s">
        <v>60</v>
      </c>
      <c r="Z2864" s="4">
        <v>45845</v>
      </c>
      <c r="AA2864" s="4"/>
      <c r="AB2864" s="4" t="s">
        <v>60</v>
      </c>
      <c r="AC2864" s="4">
        <v>45846</v>
      </c>
      <c r="AD2864" s="4">
        <v>45847</v>
      </c>
      <c r="AE2864" s="4">
        <v>45849</v>
      </c>
      <c r="AF2864" s="4"/>
      <c r="AG2864" s="33" t="s">
        <v>250</v>
      </c>
      <c r="AH2864" s="33" t="s">
        <v>304</v>
      </c>
      <c r="AI2864" s="33" t="s">
        <v>8319</v>
      </c>
      <c r="AJ2864" s="33" t="s">
        <v>305</v>
      </c>
      <c r="AK2864" s="33" t="s">
        <v>65</v>
      </c>
      <c r="AL2864" s="33" t="s">
        <v>345</v>
      </c>
      <c r="AM2864" s="33" t="s">
        <v>346</v>
      </c>
      <c r="AN2864" s="33">
        <v>9.1062700000000003</v>
      </c>
      <c r="AO2864" s="33" t="s">
        <v>68</v>
      </c>
      <c r="AP2864" s="33"/>
      <c r="AQ2864" s="33"/>
      <c r="AR2864" s="33" t="s">
        <v>68</v>
      </c>
      <c r="AS2864" s="33"/>
      <c r="AT2864" s="33"/>
      <c r="AU2864" s="33" t="s">
        <v>308</v>
      </c>
      <c r="AV2864" s="33" t="s">
        <v>309</v>
      </c>
      <c r="AW2864" s="33">
        <v>19.914960000000001</v>
      </c>
      <c r="AX2864" s="33" t="s">
        <v>8320</v>
      </c>
      <c r="AY2864" s="33" t="s">
        <v>8321</v>
      </c>
      <c r="AZ2864" s="3">
        <v>303</v>
      </c>
      <c r="BA2864" s="33" t="s">
        <v>60</v>
      </c>
      <c r="BB2864" s="33">
        <v>303</v>
      </c>
      <c r="BC2864" s="33" t="s">
        <v>60</v>
      </c>
      <c r="BD2864" s="33" t="s">
        <v>60</v>
      </c>
      <c r="BE2864" s="33" t="s">
        <v>60</v>
      </c>
      <c r="BF2864" s="36" t="str">
        <f>IFERROR(VLOOKUP(Data_Power_app[[#This Row],[PRO ODER]],'Result'!H:J,3,0),"")</f>
        <v>LAMINATION 7</v>
      </c>
      <c r="BG2864" s="13" t="str">
        <f>IFERROR(VLOOKUP(Data_Power_app[[#This Row],[PRO ODER]]&amp;"LAM",'Real Time'!A:E,4,0),"")</f>
        <v>ML-01</v>
      </c>
      <c r="BH2864" s="37" t="b">
        <f>IF(Data_Power_app[[#This Row],[LAMINATION MACHINE (PLAN)]]="","",IF(Data_Power_app[[#This Row],[LAMINATION MACHINE (REALTIME)]]="","",RIGHT(Data_Power_app[[#This Row],[LAMINATION MACHINE (REALTIME)]],1)=RIGHT(Data_Power_app[[#This Row],[LAMINATION MACHINE (PLAN)]],1)))</f>
        <v>0</v>
      </c>
    </row>
    <row r="2865" spans="1:60" x14ac:dyDescent="0.25">
      <c r="A2865" s="30">
        <v>10278</v>
      </c>
      <c r="B2865" s="33" t="s">
        <v>14700</v>
      </c>
      <c r="C2865" s="33" t="s">
        <v>14701</v>
      </c>
      <c r="D2865" s="33" t="s">
        <v>86</v>
      </c>
      <c r="E2865" s="33" t="s">
        <v>169</v>
      </c>
      <c r="F2865" s="33" t="s">
        <v>72</v>
      </c>
      <c r="G2865" s="33">
        <v>3628</v>
      </c>
      <c r="H2865" s="4">
        <v>45893</v>
      </c>
      <c r="I2865" s="33">
        <v>45814</v>
      </c>
      <c r="J2865" s="4">
        <v>45815</v>
      </c>
      <c r="K2865" s="4">
        <v>45894</v>
      </c>
      <c r="L2865" s="4">
        <v>45814.190636574072</v>
      </c>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45899</v>
      </c>
      <c r="AE2865" s="4">
        <v>45901</v>
      </c>
      <c r="AF2865" s="4"/>
      <c r="AG2865" s="33" t="s">
        <v>155</v>
      </c>
      <c r="AH2865" s="33" t="s">
        <v>578</v>
      </c>
      <c r="AI2865" s="33" t="s">
        <v>14702</v>
      </c>
      <c r="AJ2865" s="33" t="s">
        <v>74</v>
      </c>
      <c r="AK2865" s="33" t="s">
        <v>65</v>
      </c>
      <c r="AL2865" s="33" t="s">
        <v>167</v>
      </c>
      <c r="AM2865" s="33" t="s">
        <v>168</v>
      </c>
      <c r="AN2865" s="33">
        <v>81.780879999999996</v>
      </c>
      <c r="AO2865" s="33" t="s">
        <v>68</v>
      </c>
      <c r="AP2865" s="33"/>
      <c r="AQ2865" s="33"/>
      <c r="AR2865" s="33" t="s">
        <v>68</v>
      </c>
      <c r="AS2865" s="33"/>
      <c r="AT2865" s="33"/>
      <c r="AU2865" s="33" t="s">
        <v>258</v>
      </c>
      <c r="AV2865" s="33" t="s">
        <v>259</v>
      </c>
      <c r="AW2865" s="33">
        <v>178.83024</v>
      </c>
      <c r="AX2865" s="33" t="s">
        <v>219</v>
      </c>
      <c r="AY2865" s="33" t="s">
        <v>220</v>
      </c>
      <c r="AZ2865" s="3">
        <v>3628</v>
      </c>
      <c r="BA2865" s="33" t="s">
        <v>221</v>
      </c>
      <c r="BB2865" s="33">
        <v>229</v>
      </c>
      <c r="BC2865" s="33" t="s">
        <v>60</v>
      </c>
      <c r="BD2865" s="33" t="s">
        <v>60</v>
      </c>
      <c r="BE2865" s="33" t="s">
        <v>817</v>
      </c>
      <c r="BF2865" s="36" t="str">
        <f>IFERROR(VLOOKUP(Data_Power_app[[#This Row],[PRO ODER]],'Result'!H:J,3,0),"")</f>
        <v/>
      </c>
      <c r="BG2865" s="13" t="str">
        <f>IFERROR(VLOOKUP(Data_Power_app[[#This Row],[PRO ODER]]&amp;"LAM",'Real Time'!A:E,4,0),"")</f>
        <v>ML-03</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v>10376</v>
      </c>
      <c r="B2866" s="33" t="s">
        <v>7746</v>
      </c>
      <c r="C2866" s="33" t="s">
        <v>7747</v>
      </c>
      <c r="D2866" s="33" t="s">
        <v>86</v>
      </c>
      <c r="E2866" s="33" t="s">
        <v>243</v>
      </c>
      <c r="F2866" s="33" t="s">
        <v>72</v>
      </c>
      <c r="G2866" s="33">
        <v>60</v>
      </c>
      <c r="H2866" s="4">
        <v>45811</v>
      </c>
      <c r="I2866" s="33">
        <v>45811</v>
      </c>
      <c r="J2866" s="4">
        <v>45811</v>
      </c>
      <c r="K2866" s="4">
        <v>45812</v>
      </c>
      <c r="L2866" s="4">
        <v>45813.515173611115</v>
      </c>
      <c r="M2866" s="4" t="s">
        <v>60</v>
      </c>
      <c r="N2866" s="4"/>
      <c r="O2866" s="4" t="s">
        <v>60</v>
      </c>
      <c r="P2866" s="4" t="s">
        <v>60</v>
      </c>
      <c r="Q2866" s="4" t="s">
        <v>60</v>
      </c>
      <c r="R2866" s="4" t="s">
        <v>60</v>
      </c>
      <c r="S2866" s="4" t="s">
        <v>60</v>
      </c>
      <c r="T2866" s="4" t="s">
        <v>60</v>
      </c>
      <c r="U2866" s="4"/>
      <c r="V2866" s="4"/>
      <c r="W2866" s="4"/>
      <c r="X2866" s="4">
        <v>45815.706643518519</v>
      </c>
      <c r="Y2866" s="4" t="s">
        <v>73</v>
      </c>
      <c r="Z2866" s="4" t="s">
        <v>60</v>
      </c>
      <c r="AA2866" s="4">
        <v>45815.708287037036</v>
      </c>
      <c r="AB2866" s="4" t="s">
        <v>60</v>
      </c>
      <c r="AC2866" s="4" t="s">
        <v>60</v>
      </c>
      <c r="AD2866" s="4">
        <v>45815</v>
      </c>
      <c r="AE2866" s="4" t="s">
        <v>18335</v>
      </c>
      <c r="AF2866" s="4">
        <v>45817</v>
      </c>
      <c r="AG2866" s="33" t="s">
        <v>1423</v>
      </c>
      <c r="AH2866" s="33" t="s">
        <v>877</v>
      </c>
      <c r="AI2866" s="33" t="s">
        <v>2491</v>
      </c>
      <c r="AJ2866" s="33" t="s">
        <v>74</v>
      </c>
      <c r="AK2866" s="33" t="s">
        <v>100</v>
      </c>
      <c r="AL2866" s="33" t="s">
        <v>879</v>
      </c>
      <c r="AM2866" s="33" t="s">
        <v>880</v>
      </c>
      <c r="AN2866" s="33">
        <v>1.56917</v>
      </c>
      <c r="AO2866" s="33" t="s">
        <v>68</v>
      </c>
      <c r="AP2866" s="33"/>
      <c r="AQ2866" s="33"/>
      <c r="AR2866" s="33" t="s">
        <v>68</v>
      </c>
      <c r="AS2866" s="33"/>
      <c r="AT2866" s="33"/>
      <c r="AU2866" s="33" t="s">
        <v>1017</v>
      </c>
      <c r="AV2866" s="33" t="s">
        <v>1018</v>
      </c>
      <c r="AW2866" s="33">
        <v>2.9174000000000002</v>
      </c>
      <c r="AX2866" s="33" t="s">
        <v>881</v>
      </c>
      <c r="AY2866" s="33" t="s">
        <v>882</v>
      </c>
      <c r="AZ2866" s="3">
        <v>60</v>
      </c>
      <c r="BA2866" s="33" t="s">
        <v>60</v>
      </c>
      <c r="BB2866" s="33">
        <v>60</v>
      </c>
      <c r="BC2866" s="33" t="s">
        <v>60</v>
      </c>
      <c r="BD2866" s="33" t="s">
        <v>60</v>
      </c>
      <c r="BE2866" s="33" t="s">
        <v>60</v>
      </c>
      <c r="BF2866" s="36" t="str">
        <f>IFERROR(VLOOKUP(Data_Power_app[[#This Row],[PRO ODER]],'Result'!H:J,3,0),"")</f>
        <v>LAMINATION 1</v>
      </c>
      <c r="BG2866" s="13" t="str">
        <f>IFERROR(VLOOKUP(Data_Power_app[[#This Row],[PRO ODER]]&amp;"LAM",'Real Time'!A:E,4,0),"")</f>
        <v>ML-01</v>
      </c>
      <c r="BH2866" s="37" t="b">
        <f>IF(Data_Power_app[[#This Row],[LAMINATION MACHINE (PLAN)]]="","",IF(Data_Power_app[[#This Row],[LAMINATION MACHINE (REALTIME)]]="","",RIGHT(Data_Power_app[[#This Row],[LAMINATION MACHINE (REALTIME)]],1)=RIGHT(Data_Power_app[[#This Row],[LAMINATION MACHINE (PLAN)]],1)))</f>
        <v>1</v>
      </c>
    </row>
    <row r="2867" spans="1:60" x14ac:dyDescent="0.25">
      <c r="A2867" s="30">
        <v>10377</v>
      </c>
      <c r="B2867" s="33" t="s">
        <v>1007</v>
      </c>
      <c r="C2867" s="33" t="s">
        <v>1008</v>
      </c>
      <c r="D2867" s="33" t="s">
        <v>86</v>
      </c>
      <c r="E2867" s="33" t="s">
        <v>169</v>
      </c>
      <c r="F2867" s="33" t="s">
        <v>59</v>
      </c>
      <c r="G2867" s="33">
        <v>4159</v>
      </c>
      <c r="H2867" s="4">
        <v>45815</v>
      </c>
      <c r="I2867" s="33">
        <v>45798</v>
      </c>
      <c r="J2867" s="4">
        <v>45798</v>
      </c>
      <c r="K2867" s="4">
        <v>45817</v>
      </c>
      <c r="L2867" s="4">
        <v>45813.778865740744</v>
      </c>
      <c r="M2867" s="4">
        <v>45818</v>
      </c>
      <c r="N2867" s="4">
        <v>45814.381828703707</v>
      </c>
      <c r="O2867" s="4" t="s">
        <v>60</v>
      </c>
      <c r="P2867" s="4" t="s">
        <v>60</v>
      </c>
      <c r="Q2867" s="4" t="s">
        <v>60</v>
      </c>
      <c r="R2867" s="4" t="s">
        <v>60</v>
      </c>
      <c r="S2867" s="4" t="s">
        <v>60</v>
      </c>
      <c r="T2867" s="4">
        <v>45818</v>
      </c>
      <c r="U2867" s="4">
        <v>45814.643842592595</v>
      </c>
      <c r="V2867" s="4">
        <v>45815.374178240738</v>
      </c>
      <c r="W2867" s="4">
        <v>45819</v>
      </c>
      <c r="X2867" s="4">
        <v>45815.440671296295</v>
      </c>
      <c r="Y2867" s="4" t="s">
        <v>77</v>
      </c>
      <c r="Z2867" s="4">
        <v>45819</v>
      </c>
      <c r="AA2867" s="4">
        <v>45815.221724537034</v>
      </c>
      <c r="AB2867" s="4" t="s">
        <v>60</v>
      </c>
      <c r="AC2867" s="4">
        <v>45820</v>
      </c>
      <c r="AD2867" s="4">
        <v>45820</v>
      </c>
      <c r="AE2867" s="4" t="s">
        <v>2199</v>
      </c>
      <c r="AF2867" s="4">
        <v>45817</v>
      </c>
      <c r="AG2867" s="33" t="s">
        <v>1423</v>
      </c>
      <c r="AH2867" s="33" t="s">
        <v>471</v>
      </c>
      <c r="AI2867" s="33" t="s">
        <v>1009</v>
      </c>
      <c r="AJ2867" s="33" t="s">
        <v>179</v>
      </c>
      <c r="AK2867" s="33" t="s">
        <v>100</v>
      </c>
      <c r="AL2867" s="33" t="s">
        <v>473</v>
      </c>
      <c r="AM2867" s="33" t="s">
        <v>474</v>
      </c>
      <c r="AN2867" s="33">
        <v>140.76215999999999</v>
      </c>
      <c r="AO2867" s="33" t="s">
        <v>68</v>
      </c>
      <c r="AP2867" s="33"/>
      <c r="AQ2867" s="33"/>
      <c r="AR2867" s="33" t="s">
        <v>68</v>
      </c>
      <c r="AS2867" s="33"/>
      <c r="AT2867" s="33"/>
      <c r="AU2867" s="33" t="s">
        <v>1010</v>
      </c>
      <c r="AV2867" s="33" t="s">
        <v>1011</v>
      </c>
      <c r="AW2867" s="33">
        <v>307.83013</v>
      </c>
      <c r="AX2867" s="33" t="s">
        <v>1012</v>
      </c>
      <c r="AY2867" s="33" t="s">
        <v>1013</v>
      </c>
      <c r="AZ2867" s="3">
        <v>4159</v>
      </c>
      <c r="BA2867" s="33" t="s">
        <v>60</v>
      </c>
      <c r="BB2867" s="33">
        <v>4159</v>
      </c>
      <c r="BC2867" s="33" t="s">
        <v>60</v>
      </c>
      <c r="BD2867" s="33" t="s">
        <v>60</v>
      </c>
      <c r="BE2867" s="33" t="s">
        <v>60</v>
      </c>
      <c r="BF2867" s="36" t="str">
        <f>IFERROR(VLOOKUP(Data_Power_app[[#This Row],[PRO ODER]],'Result'!H:J,3,0),"")</f>
        <v>LAMINATION 5</v>
      </c>
      <c r="BG2867" s="13" t="str">
        <f>IFERROR(VLOOKUP(Data_Power_app[[#This Row],[PRO ODER]]&amp;"LAM",'Real Time'!A:E,4,0),"")</f>
        <v>ML-03</v>
      </c>
      <c r="BH2867" s="37" t="b">
        <f>IF(Data_Power_app[[#This Row],[LAMINATION MACHINE (PLAN)]]="","",IF(Data_Power_app[[#This Row],[LAMINATION MACHINE (REALTIME)]]="","",RIGHT(Data_Power_app[[#This Row],[LAMINATION MACHINE (REALTIME)]],1)=RIGHT(Data_Power_app[[#This Row],[LAMINATION MACHINE (PLAN)]],1)))</f>
        <v>0</v>
      </c>
    </row>
    <row r="2868" spans="1:60" x14ac:dyDescent="0.25">
      <c r="A2868" s="30">
        <v>10378</v>
      </c>
      <c r="B2868" s="33" t="s">
        <v>18325</v>
      </c>
      <c r="C2868" s="33" t="s">
        <v>18326</v>
      </c>
      <c r="D2868" s="33" t="s">
        <v>86</v>
      </c>
      <c r="E2868" s="33" t="s">
        <v>169</v>
      </c>
      <c r="F2868" s="33" t="s">
        <v>59</v>
      </c>
      <c r="G2868" s="33">
        <v>2660</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99.180419999999998</v>
      </c>
      <c r="AO2868" s="33" t="s">
        <v>68</v>
      </c>
      <c r="AP2868" s="33"/>
      <c r="AQ2868" s="33"/>
      <c r="AR2868" s="33" t="s">
        <v>68</v>
      </c>
      <c r="AS2868" s="33"/>
      <c r="AT2868" s="33"/>
      <c r="AU2868" s="33" t="s">
        <v>15282</v>
      </c>
      <c r="AV2868" s="33" t="s">
        <v>15283</v>
      </c>
      <c r="AW2868" s="33">
        <v>216.92228</v>
      </c>
      <c r="AX2868" s="33" t="s">
        <v>18328</v>
      </c>
      <c r="AY2868" s="33" t="s">
        <v>18329</v>
      </c>
      <c r="AZ2868" s="3">
        <v>37</v>
      </c>
      <c r="BA2868" s="33" t="s">
        <v>60</v>
      </c>
      <c r="BB2868" s="33">
        <v>2660</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10379</v>
      </c>
      <c r="B2869" s="33" t="s">
        <v>18330</v>
      </c>
      <c r="C2869" s="33" t="s">
        <v>18331</v>
      </c>
      <c r="D2869" s="33" t="s">
        <v>86</v>
      </c>
      <c r="E2869" s="33" t="s">
        <v>169</v>
      </c>
      <c r="F2869" s="33" t="s">
        <v>59</v>
      </c>
      <c r="G2869" s="33">
        <v>88</v>
      </c>
      <c r="H2869" s="4" t="s">
        <v>60</v>
      </c>
      <c r="I2869" s="33">
        <v>45817</v>
      </c>
      <c r="J2869" s="4" t="s">
        <v>60</v>
      </c>
      <c r="K2869" s="4" t="s">
        <v>60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c r="AE2869" s="4" t="s">
        <v>2199</v>
      </c>
      <c r="AF2869" s="4"/>
      <c r="AG2869" s="33" t="s">
        <v>119</v>
      </c>
      <c r="AH2869" s="33" t="s">
        <v>191</v>
      </c>
      <c r="AI2869" s="33" t="s">
        <v>18327</v>
      </c>
      <c r="AJ2869" s="33" t="s">
        <v>192</v>
      </c>
      <c r="AK2869" s="33" t="s">
        <v>100</v>
      </c>
      <c r="AL2869" s="33" t="s">
        <v>173</v>
      </c>
      <c r="AM2869" s="33" t="s">
        <v>174</v>
      </c>
      <c r="AN2869" s="33">
        <v>3.2090100000000001</v>
      </c>
      <c r="AO2869" s="33" t="s">
        <v>68</v>
      </c>
      <c r="AP2869" s="33"/>
      <c r="AQ2869" s="33"/>
      <c r="AR2869" s="33" t="s">
        <v>68</v>
      </c>
      <c r="AS2869" s="33"/>
      <c r="AT2869" s="33"/>
      <c r="AU2869" s="33" t="s">
        <v>15282</v>
      </c>
      <c r="AV2869" s="33" t="s">
        <v>15283</v>
      </c>
      <c r="AW2869" s="33">
        <v>7.0184600000000001</v>
      </c>
      <c r="AX2869" s="33" t="s">
        <v>18328</v>
      </c>
      <c r="AY2869" s="33" t="s">
        <v>18329</v>
      </c>
      <c r="AZ2869" s="3">
        <v>5</v>
      </c>
      <c r="BA2869" s="33" t="s">
        <v>60</v>
      </c>
      <c r="BB2869" s="33">
        <v>88</v>
      </c>
      <c r="BC2869" s="33" t="s">
        <v>60</v>
      </c>
      <c r="BD2869" s="33" t="s">
        <v>60</v>
      </c>
      <c r="BE2869" s="33" t="s">
        <v>60</v>
      </c>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10719</v>
      </c>
      <c r="B2870" s="33" t="s">
        <v>14703</v>
      </c>
      <c r="C2870" s="33" t="s">
        <v>14704</v>
      </c>
      <c r="D2870" s="33" t="s">
        <v>86</v>
      </c>
      <c r="E2870" s="33" t="s">
        <v>169</v>
      </c>
      <c r="F2870" s="33" t="s">
        <v>72</v>
      </c>
      <c r="G2870" s="33">
        <v>90</v>
      </c>
      <c r="H2870" s="4" t="s">
        <v>60</v>
      </c>
      <c r="I2870" s="33">
        <v>45814</v>
      </c>
      <c r="J2870" s="4">
        <v>45815</v>
      </c>
      <c r="K2870" s="4" t="s">
        <v>60</v>
      </c>
      <c r="L2870" s="4">
        <v>45814.19189814815</v>
      </c>
      <c r="M2870" s="4" t="s">
        <v>60</v>
      </c>
      <c r="N2870" s="4"/>
      <c r="O2870" s="4" t="s">
        <v>60</v>
      </c>
      <c r="P2870" s="4" t="s">
        <v>60</v>
      </c>
      <c r="Q2870" s="4" t="s">
        <v>60</v>
      </c>
      <c r="R2870" s="4" t="s">
        <v>60</v>
      </c>
      <c r="S2870" s="4" t="s">
        <v>60</v>
      </c>
      <c r="T2870" s="4" t="s">
        <v>60</v>
      </c>
      <c r="U2870" s="4"/>
      <c r="V2870" s="4"/>
      <c r="W2870" s="4"/>
      <c r="X2870" s="4">
        <v>45817.610277777778</v>
      </c>
      <c r="Y2870" s="4" t="s">
        <v>129</v>
      </c>
      <c r="Z2870" s="4" t="s">
        <v>60</v>
      </c>
      <c r="AA2870" s="4">
        <v>45817.611562500002</v>
      </c>
      <c r="AB2870" s="4" t="s">
        <v>60</v>
      </c>
      <c r="AC2870" s="4" t="s">
        <v>60</v>
      </c>
      <c r="AD2870" s="4"/>
      <c r="AE2870" s="4" t="s">
        <v>2199</v>
      </c>
      <c r="AF2870" s="4"/>
      <c r="AG2870" s="33" t="s">
        <v>62</v>
      </c>
      <c r="AH2870" s="33" t="s">
        <v>366</v>
      </c>
      <c r="AI2870" s="33" t="s">
        <v>12016</v>
      </c>
      <c r="AJ2870" s="33" t="s">
        <v>74</v>
      </c>
      <c r="AK2870" s="33" t="s">
        <v>100</v>
      </c>
      <c r="AL2870" s="33" t="s">
        <v>333</v>
      </c>
      <c r="AM2870" s="33" t="s">
        <v>334</v>
      </c>
      <c r="AN2870" s="33">
        <v>2.3795500000000001</v>
      </c>
      <c r="AO2870" s="33" t="s">
        <v>68</v>
      </c>
      <c r="AP2870" s="33"/>
      <c r="AQ2870" s="33"/>
      <c r="AR2870" s="33" t="s">
        <v>68</v>
      </c>
      <c r="AS2870" s="33"/>
      <c r="AT2870" s="33"/>
      <c r="AU2870" s="33" t="s">
        <v>326</v>
      </c>
      <c r="AV2870" s="33" t="s">
        <v>327</v>
      </c>
      <c r="AW2870" s="33">
        <v>5.2039299999999997</v>
      </c>
      <c r="AX2870" s="33" t="s">
        <v>12017</v>
      </c>
      <c r="AY2870" s="33" t="s">
        <v>12018</v>
      </c>
      <c r="AZ2870" s="3">
        <v>90</v>
      </c>
      <c r="BA2870" s="33" t="s">
        <v>221</v>
      </c>
      <c r="BB2870" s="33">
        <v>90</v>
      </c>
      <c r="BC2870" s="33" t="s">
        <v>60</v>
      </c>
      <c r="BD2870" s="33" t="s">
        <v>60</v>
      </c>
      <c r="BE2870" s="33" t="s">
        <v>12019</v>
      </c>
      <c r="BF2870" s="36" t="str">
        <f>IFERROR(VLOOKUP(Data_Power_app[[#This Row],[PRO ODER]],'Result'!H:J,3,0),"")</f>
        <v/>
      </c>
      <c r="BG2870" s="13" t="str">
        <f>IFERROR(VLOOKUP(Data_Power_app[[#This Row],[PRO ODER]]&amp;"LAM",'Real Time'!A:E,4,0),"")</f>
        <v>ML-03</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v>10897</v>
      </c>
      <c r="B2871" s="33" t="s">
        <v>14705</v>
      </c>
      <c r="C2871" s="33" t="s">
        <v>14405</v>
      </c>
      <c r="D2871" s="33" t="s">
        <v>86</v>
      </c>
      <c r="E2871" s="33" t="s">
        <v>165</v>
      </c>
      <c r="F2871" s="33" t="s">
        <v>72</v>
      </c>
      <c r="G2871" s="33">
        <v>363</v>
      </c>
      <c r="H2871" s="4" t="s">
        <v>60</v>
      </c>
      <c r="I2871" s="33">
        <v>45814</v>
      </c>
      <c r="J2871" s="4">
        <v>45814</v>
      </c>
      <c r="K2871" s="4" t="s">
        <v>60</v>
      </c>
      <c r="L2871" s="4">
        <v>45815.846446759257</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7912</v>
      </c>
      <c r="AJ2871" s="33" t="s">
        <v>74</v>
      </c>
      <c r="AK2871" s="33" t="s">
        <v>100</v>
      </c>
      <c r="AL2871" s="33" t="s">
        <v>167</v>
      </c>
      <c r="AM2871" s="33" t="s">
        <v>168</v>
      </c>
      <c r="AN2871" s="33">
        <v>13.22198</v>
      </c>
      <c r="AO2871" s="33" t="s">
        <v>68</v>
      </c>
      <c r="AP2871" s="33"/>
      <c r="AQ2871" s="33"/>
      <c r="AR2871" s="33" t="s">
        <v>68</v>
      </c>
      <c r="AS2871" s="33"/>
      <c r="AT2871" s="33"/>
      <c r="AU2871" s="33" t="s">
        <v>258</v>
      </c>
      <c r="AV2871" s="33" t="s">
        <v>259</v>
      </c>
      <c r="AW2871" s="33">
        <v>28.921009999999999</v>
      </c>
      <c r="AX2871" s="33" t="s">
        <v>7913</v>
      </c>
      <c r="AY2871" s="33" t="s">
        <v>7914</v>
      </c>
      <c r="AZ2871" s="3">
        <v>363</v>
      </c>
      <c r="BA2871" s="33" t="s">
        <v>60</v>
      </c>
      <c r="BB2871" s="33">
        <v>363</v>
      </c>
      <c r="BC2871" s="33" t="s">
        <v>60</v>
      </c>
      <c r="BD2871" s="33" t="s">
        <v>60</v>
      </c>
      <c r="BE2871" s="33" t="s">
        <v>60</v>
      </c>
      <c r="BF2871" s="36" t="str">
        <f>IFERROR(VLOOKUP(Data_Power_app[[#This Row],[PRO ODER]],'Result'!H:J,3,0),"")</f>
        <v>LAMINATION 4</v>
      </c>
      <c r="BG2871" s="13" t="str">
        <f>IFERROR(VLOOKUP(Data_Power_app[[#This Row],[PRO ODER]]&amp;"LAM",'Real Time'!A:E,4,0),"")</f>
        <v>ML-04</v>
      </c>
      <c r="BH2871" s="37" t="b">
        <f>IF(Data_Power_app[[#This Row],[LAMINATION MACHINE (PLAN)]]="","",IF(Data_Power_app[[#This Row],[LAMINATION MACHINE (REALTIME)]]="","",RIGHT(Data_Power_app[[#This Row],[LAMINATION MACHINE (REALTIME)]],1)=RIGHT(Data_Power_app[[#This Row],[LAMINATION MACHINE (PLAN)]],1)))</f>
        <v>1</v>
      </c>
    </row>
    <row r="2872" spans="1:60" x14ac:dyDescent="0.25">
      <c r="A2872" s="30">
        <v>10921</v>
      </c>
      <c r="B2872" s="33" t="s">
        <v>14706</v>
      </c>
      <c r="C2872" s="33" t="s">
        <v>14406</v>
      </c>
      <c r="D2872" s="33" t="s">
        <v>86</v>
      </c>
      <c r="E2872" s="33" t="s">
        <v>165</v>
      </c>
      <c r="F2872" s="33" t="s">
        <v>72</v>
      </c>
      <c r="G2872" s="33">
        <v>230</v>
      </c>
      <c r="H2872" s="4" t="s">
        <v>60</v>
      </c>
      <c r="I2872" s="33">
        <v>45814</v>
      </c>
      <c r="J2872" s="4">
        <v>45814</v>
      </c>
      <c r="K2872" s="4" t="s">
        <v>60</v>
      </c>
      <c r="L2872" s="4">
        <v>45815.616087962961</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c r="AE2872" s="4" t="s">
        <v>2199</v>
      </c>
      <c r="AF2872" s="4"/>
      <c r="AG2872" s="33" t="s">
        <v>155</v>
      </c>
      <c r="AH2872" s="33" t="s">
        <v>166</v>
      </c>
      <c r="AI2872" s="33" t="s">
        <v>14707</v>
      </c>
      <c r="AJ2872" s="33" t="s">
        <v>74</v>
      </c>
      <c r="AK2872" s="33" t="s">
        <v>100</v>
      </c>
      <c r="AL2872" s="33" t="s">
        <v>167</v>
      </c>
      <c r="AM2872" s="33" t="s">
        <v>168</v>
      </c>
      <c r="AN2872" s="33">
        <v>5.7488599999999996</v>
      </c>
      <c r="AO2872" s="33" t="s">
        <v>68</v>
      </c>
      <c r="AP2872" s="33"/>
      <c r="AQ2872" s="33"/>
      <c r="AR2872" s="33" t="s">
        <v>68</v>
      </c>
      <c r="AS2872" s="33"/>
      <c r="AT2872" s="33"/>
      <c r="AU2872" s="33" t="s">
        <v>308</v>
      </c>
      <c r="AV2872" s="33" t="s">
        <v>309</v>
      </c>
      <c r="AW2872" s="33">
        <v>12.573399999999999</v>
      </c>
      <c r="AX2872" s="33" t="s">
        <v>14708</v>
      </c>
      <c r="AY2872" s="33" t="s">
        <v>14709</v>
      </c>
      <c r="AZ2872" s="3">
        <v>230</v>
      </c>
      <c r="BA2872" s="33" t="s">
        <v>60</v>
      </c>
      <c r="BB2872" s="33">
        <v>230</v>
      </c>
      <c r="BC2872" s="33" t="s">
        <v>60</v>
      </c>
      <c r="BD2872" s="33" t="s">
        <v>60</v>
      </c>
      <c r="BE2872" s="33" t="s">
        <v>60</v>
      </c>
      <c r="BF2872" s="36" t="str">
        <f>IFERROR(VLOOKUP(Data_Power_app[[#This Row],[PRO ODER]],'Result'!H:J,3,0),"")</f>
        <v>LAMINATION 4</v>
      </c>
      <c r="BG2872" s="13" t="str">
        <f>IFERROR(VLOOKUP(Data_Power_app[[#This Row],[PRO ODER]]&amp;"LAM",'Real Time'!A:E,4,0),"")</f>
        <v>ML-03</v>
      </c>
      <c r="BH2872" s="37" t="b">
        <f>IF(Data_Power_app[[#This Row],[LAMINATION MACHINE (PLAN)]]="","",IF(Data_Power_app[[#This Row],[LAMINATION MACHINE (REALTIME)]]="","",RIGHT(Data_Power_app[[#This Row],[LAMINATION MACHINE (REALTIME)]],1)=RIGHT(Data_Power_app[[#This Row],[LAMINATION MACHINE (PLAN)]],1)))</f>
        <v>0</v>
      </c>
    </row>
    <row r="2873" spans="1:60" x14ac:dyDescent="0.25">
      <c r="A2873" s="30">
        <v>11181</v>
      </c>
      <c r="B2873" s="33" t="s">
        <v>7075</v>
      </c>
      <c r="C2873" s="33" t="s">
        <v>7079</v>
      </c>
      <c r="D2873" s="33" t="s">
        <v>86</v>
      </c>
      <c r="E2873" s="33" t="s">
        <v>337</v>
      </c>
      <c r="F2873" s="33" t="s">
        <v>72</v>
      </c>
      <c r="G2873" s="33">
        <v>30</v>
      </c>
      <c r="H2873" s="4" t="s">
        <v>60</v>
      </c>
      <c r="I2873" s="33">
        <v>45810</v>
      </c>
      <c r="J2873" s="4">
        <v>45811</v>
      </c>
      <c r="K2873" s="4" t="s">
        <v>60</v>
      </c>
      <c r="L2873" s="4">
        <v>45811.488993055558</v>
      </c>
      <c r="M2873" s="4" t="s">
        <v>60</v>
      </c>
      <c r="N2873" s="4"/>
      <c r="O2873" s="4" t="s">
        <v>60</v>
      </c>
      <c r="P2873" s="4" t="s">
        <v>60</v>
      </c>
      <c r="Q2873" s="4" t="s">
        <v>60</v>
      </c>
      <c r="R2873" s="4" t="s">
        <v>60</v>
      </c>
      <c r="S2873" s="4" t="s">
        <v>60</v>
      </c>
      <c r="T2873" s="4" t="s">
        <v>60</v>
      </c>
      <c r="U2873" s="4"/>
      <c r="V2873" s="4"/>
      <c r="W2873" s="4"/>
      <c r="X2873" s="4">
        <v>45813.449618055558</v>
      </c>
      <c r="Y2873" s="4" t="s">
        <v>73</v>
      </c>
      <c r="Z2873" s="4" t="s">
        <v>60</v>
      </c>
      <c r="AA2873" s="4">
        <v>45813.677129629628</v>
      </c>
      <c r="AB2873" s="4" t="s">
        <v>60</v>
      </c>
      <c r="AC2873" s="4" t="s">
        <v>60</v>
      </c>
      <c r="AD2873" s="4"/>
      <c r="AE2873" s="4" t="s">
        <v>3541</v>
      </c>
      <c r="AF2873" s="4">
        <v>45813</v>
      </c>
      <c r="AG2873" s="33" t="s">
        <v>1423</v>
      </c>
      <c r="AH2873" s="33" t="s">
        <v>707</v>
      </c>
      <c r="AI2873" s="33" t="s">
        <v>3542</v>
      </c>
      <c r="AJ2873" s="33" t="s">
        <v>74</v>
      </c>
      <c r="AK2873" s="33" t="s">
        <v>100</v>
      </c>
      <c r="AL2873" s="33" t="s">
        <v>333</v>
      </c>
      <c r="AM2873" s="33" t="s">
        <v>334</v>
      </c>
      <c r="AN2873" s="33">
        <v>0.89578999999999998</v>
      </c>
      <c r="AO2873" s="33" t="s">
        <v>68</v>
      </c>
      <c r="AP2873" s="33"/>
      <c r="AQ2873" s="33"/>
      <c r="AR2873" s="33" t="s">
        <v>68</v>
      </c>
      <c r="AS2873" s="33"/>
      <c r="AT2873" s="33"/>
      <c r="AU2873" s="33" t="s">
        <v>258</v>
      </c>
      <c r="AV2873" s="33" t="s">
        <v>259</v>
      </c>
      <c r="AW2873" s="33">
        <v>1.95875</v>
      </c>
      <c r="AX2873" s="33" t="s">
        <v>3543</v>
      </c>
      <c r="AY2873" s="33" t="s">
        <v>3544</v>
      </c>
      <c r="AZ2873" s="3">
        <v>30</v>
      </c>
      <c r="BA2873" s="33" t="s">
        <v>221</v>
      </c>
      <c r="BB2873" s="33">
        <v>0</v>
      </c>
      <c r="BC2873" s="33" t="s">
        <v>60</v>
      </c>
      <c r="BD2873" s="33" t="s">
        <v>60</v>
      </c>
      <c r="BE2873" s="33" t="s">
        <v>708</v>
      </c>
      <c r="BF2873" s="36" t="str">
        <f>IFERROR(VLOOKUP(Data_Power_app[[#This Row],[PRO ODER]],'Result'!H:J,3,0),"")</f>
        <v/>
      </c>
      <c r="BG2873" s="13" t="str">
        <f>IFERROR(VLOOKUP(Data_Power_app[[#This Row],[PRO ODER]]&amp;"LAM",'Real Time'!A:E,4,0),"")</f>
        <v>ML-03</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v>11193</v>
      </c>
      <c r="B2874" s="33" t="s">
        <v>14238</v>
      </c>
      <c r="C2874" s="33" t="s">
        <v>12945</v>
      </c>
      <c r="D2874" s="33" t="s">
        <v>282</v>
      </c>
      <c r="E2874" s="33" t="s">
        <v>368</v>
      </c>
      <c r="F2874" s="33" t="s">
        <v>59</v>
      </c>
      <c r="G2874" s="33">
        <v>35</v>
      </c>
      <c r="H2874" s="4" t="s">
        <v>60</v>
      </c>
      <c r="I2874" s="33">
        <v>45813</v>
      </c>
      <c r="J2874" s="4">
        <v>45813</v>
      </c>
      <c r="K2874" s="4" t="s">
        <v>60</v>
      </c>
      <c r="L2874" s="4">
        <v>45814.412083333336</v>
      </c>
      <c r="M2874" s="4" t="s">
        <v>60</v>
      </c>
      <c r="N2874" s="4">
        <v>45814.65184027778</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15492</v>
      </c>
      <c r="AJ2874" s="33" t="s">
        <v>285</v>
      </c>
      <c r="AK2874" s="33" t="s">
        <v>100</v>
      </c>
      <c r="AL2874" s="33" t="s">
        <v>375</v>
      </c>
      <c r="AM2874" s="33" t="s">
        <v>376</v>
      </c>
      <c r="AN2874" s="33">
        <v>0.75414999999999999</v>
      </c>
      <c r="AO2874" s="33" t="s">
        <v>68</v>
      </c>
      <c r="AP2874" s="33"/>
      <c r="AQ2874" s="33"/>
      <c r="AR2874" s="33" t="s">
        <v>68</v>
      </c>
      <c r="AS2874" s="33"/>
      <c r="AT2874" s="33"/>
      <c r="AU2874" s="33" t="s">
        <v>377</v>
      </c>
      <c r="AV2874" s="33" t="s">
        <v>378</v>
      </c>
      <c r="AW2874" s="33">
        <v>3.2986200000000001</v>
      </c>
      <c r="AX2874" s="33" t="s">
        <v>837</v>
      </c>
      <c r="AY2874" s="33" t="s">
        <v>775</v>
      </c>
      <c r="AZ2874" s="3">
        <v>35</v>
      </c>
      <c r="BA2874" s="33" t="s">
        <v>60</v>
      </c>
      <c r="BB2874" s="33">
        <v>35</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11194</v>
      </c>
      <c r="B2875" s="33" t="s">
        <v>14239</v>
      </c>
      <c r="C2875" s="33" t="s">
        <v>12946</v>
      </c>
      <c r="D2875" s="33" t="s">
        <v>282</v>
      </c>
      <c r="E2875" s="33" t="s">
        <v>368</v>
      </c>
      <c r="F2875" s="33" t="s">
        <v>59</v>
      </c>
      <c r="G2875" s="33">
        <v>39</v>
      </c>
      <c r="H2875" s="4" t="s">
        <v>60</v>
      </c>
      <c r="I2875" s="33">
        <v>45813</v>
      </c>
      <c r="J2875" s="4">
        <v>45813</v>
      </c>
      <c r="K2875" s="4" t="s">
        <v>60</v>
      </c>
      <c r="L2875" s="4">
        <v>45814.412118055552</v>
      </c>
      <c r="M2875" s="4" t="s">
        <v>60</v>
      </c>
      <c r="N2875" s="4">
        <v>45814.651990740742</v>
      </c>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250</v>
      </c>
      <c r="AH2875" s="33" t="s">
        <v>284</v>
      </c>
      <c r="AI2875" s="33" t="s">
        <v>838</v>
      </c>
      <c r="AJ2875" s="33" t="s">
        <v>285</v>
      </c>
      <c r="AK2875" s="33" t="s">
        <v>100</v>
      </c>
      <c r="AL2875" s="33" t="s">
        <v>375</v>
      </c>
      <c r="AM2875" s="33" t="s">
        <v>376</v>
      </c>
      <c r="AN2875" s="33">
        <v>0.82545999999999997</v>
      </c>
      <c r="AO2875" s="33" t="s">
        <v>68</v>
      </c>
      <c r="AP2875" s="33"/>
      <c r="AQ2875" s="33"/>
      <c r="AR2875" s="33" t="s">
        <v>68</v>
      </c>
      <c r="AS2875" s="33"/>
      <c r="AT2875" s="33"/>
      <c r="AU2875" s="33" t="s">
        <v>377</v>
      </c>
      <c r="AV2875" s="33" t="s">
        <v>378</v>
      </c>
      <c r="AW2875" s="33">
        <v>3.6105100000000001</v>
      </c>
      <c r="AX2875" s="33" t="s">
        <v>837</v>
      </c>
      <c r="AY2875" s="33" t="s">
        <v>775</v>
      </c>
      <c r="AZ2875" s="3">
        <v>39</v>
      </c>
      <c r="BA2875" s="33" t="s">
        <v>60</v>
      </c>
      <c r="BB2875" s="33">
        <v>39</v>
      </c>
      <c r="BC2875" s="33" t="s">
        <v>60</v>
      </c>
      <c r="BD2875" s="33" t="s">
        <v>60</v>
      </c>
      <c r="BE2875" s="33" t="s">
        <v>60</v>
      </c>
      <c r="BF2875" s="36" t="str">
        <f>IFERROR(VLOOKUP(Data_Power_app[[#This Row],[PRO ODER]],'Result'!H:J,3,0),"")</f>
        <v>LAMINATION 6</v>
      </c>
      <c r="BG2875" s="13" t="str">
        <f>IFERROR(VLOOKUP(Data_Power_app[[#This Row],[PRO ODER]]&amp;"LAM",'Real Time'!A:E,4,0),"")</f>
        <v>ML-06</v>
      </c>
      <c r="BH2875" s="37" t="b">
        <f>IF(Data_Power_app[[#This Row],[LAMINATION MACHINE (PLAN)]]="","",IF(Data_Power_app[[#This Row],[LAMINATION MACHINE (REALTIME)]]="","",RIGHT(Data_Power_app[[#This Row],[LAMINATION MACHINE (REALTIME)]],1)=RIGHT(Data_Power_app[[#This Row],[LAMINATION MACHINE (PLAN)]],1)))</f>
        <v>1</v>
      </c>
    </row>
    <row r="2876" spans="1:60" x14ac:dyDescent="0.25">
      <c r="A2876" s="30">
        <v>11365</v>
      </c>
      <c r="B2876" s="33" t="s">
        <v>14710</v>
      </c>
      <c r="C2876" s="33" t="s">
        <v>14711</v>
      </c>
      <c r="D2876" s="33" t="s">
        <v>86</v>
      </c>
      <c r="E2876" s="33" t="s">
        <v>169</v>
      </c>
      <c r="F2876" s="33" t="s">
        <v>72</v>
      </c>
      <c r="G2876" s="33">
        <v>95</v>
      </c>
      <c r="H2876" s="4" t="s">
        <v>60</v>
      </c>
      <c r="I2876" s="33">
        <v>45814</v>
      </c>
      <c r="J2876" s="4">
        <v>45815</v>
      </c>
      <c r="K2876" s="4" t="s">
        <v>60</v>
      </c>
      <c r="L2876" s="4">
        <v>45814.050787037035</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155</v>
      </c>
      <c r="AH2876" s="33" t="s">
        <v>265</v>
      </c>
      <c r="AI2876" s="33" t="s">
        <v>15493</v>
      </c>
      <c r="AJ2876" s="33" t="s">
        <v>74</v>
      </c>
      <c r="AK2876" s="33" t="s">
        <v>65</v>
      </c>
      <c r="AL2876" s="33" t="s">
        <v>266</v>
      </c>
      <c r="AM2876" s="33" t="s">
        <v>267</v>
      </c>
      <c r="AN2876" s="33">
        <v>2.0577100000000002</v>
      </c>
      <c r="AO2876" s="33" t="s">
        <v>68</v>
      </c>
      <c r="AP2876" s="33"/>
      <c r="AQ2876" s="33"/>
      <c r="AR2876" s="33" t="s">
        <v>68</v>
      </c>
      <c r="AS2876" s="33"/>
      <c r="AT2876" s="33"/>
      <c r="AU2876" s="33" t="s">
        <v>15494</v>
      </c>
      <c r="AV2876" s="33" t="s">
        <v>15495</v>
      </c>
      <c r="AW2876" s="33">
        <v>4.4996600000000004</v>
      </c>
      <c r="AX2876" s="33" t="s">
        <v>1058</v>
      </c>
      <c r="AY2876" s="33" t="s">
        <v>794</v>
      </c>
      <c r="AZ2876" s="3">
        <v>95</v>
      </c>
      <c r="BA2876" s="33" t="s">
        <v>221</v>
      </c>
      <c r="BB2876" s="33">
        <v>95</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11366</v>
      </c>
      <c r="B2877" s="33" t="s">
        <v>14712</v>
      </c>
      <c r="C2877" s="33" t="s">
        <v>14713</v>
      </c>
      <c r="D2877" s="33" t="s">
        <v>86</v>
      </c>
      <c r="E2877" s="33" t="s">
        <v>169</v>
      </c>
      <c r="F2877" s="33" t="s">
        <v>72</v>
      </c>
      <c r="G2877" s="33">
        <v>401</v>
      </c>
      <c r="H2877" s="4" t="s">
        <v>60</v>
      </c>
      <c r="I2877" s="33">
        <v>45814</v>
      </c>
      <c r="J2877" s="4" t="s">
        <v>60</v>
      </c>
      <c r="K2877" s="4" t="s">
        <v>60</v>
      </c>
      <c r="L2877" s="4">
        <v>45814.051157407404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265</v>
      </c>
      <c r="AI2877" s="33" t="s">
        <v>15496</v>
      </c>
      <c r="AJ2877" s="33" t="s">
        <v>74</v>
      </c>
      <c r="AK2877" s="33" t="s">
        <v>65</v>
      </c>
      <c r="AL2877" s="33" t="s">
        <v>266</v>
      </c>
      <c r="AM2877" s="33" t="s">
        <v>267</v>
      </c>
      <c r="AN2877" s="33">
        <v>8.5435999999999996</v>
      </c>
      <c r="AO2877" s="33" t="s">
        <v>68</v>
      </c>
      <c r="AP2877" s="33"/>
      <c r="AQ2877" s="33"/>
      <c r="AR2877" s="33" t="s">
        <v>68</v>
      </c>
      <c r="AS2877" s="33"/>
      <c r="AT2877" s="33"/>
      <c r="AU2877" s="33" t="s">
        <v>801</v>
      </c>
      <c r="AV2877" s="33" t="s">
        <v>802</v>
      </c>
      <c r="AW2877" s="33">
        <v>18.68262</v>
      </c>
      <c r="AX2877" s="33" t="s">
        <v>15497</v>
      </c>
      <c r="AY2877" s="33" t="s">
        <v>15498</v>
      </c>
      <c r="AZ2877" s="3">
        <v>401</v>
      </c>
      <c r="BA2877" s="33" t="s">
        <v>221</v>
      </c>
      <c r="BB2877" s="33">
        <v>401</v>
      </c>
      <c r="BC2877" s="33" t="s">
        <v>60</v>
      </c>
      <c r="BD2877" s="33" t="s">
        <v>60</v>
      </c>
      <c r="BE2877" s="33" t="s">
        <v>577</v>
      </c>
      <c r="BF2877" s="36" t="str">
        <f>IFERROR(VLOOKUP(Data_Power_app[[#This Row],[PRO ODER]],'Result'!H:J,3,0),"")</f>
        <v/>
      </c>
      <c r="BG2877" s="13" t="str">
        <f>IFERROR(VLOOKUP(Data_Power_app[[#This Row],[PRO ODER]]&amp;"LAM",'Real Time'!A:E,4,0),"")</f>
        <v>ML-07</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11368</v>
      </c>
      <c r="B2878" s="33" t="s">
        <v>15499</v>
      </c>
      <c r="C2878" s="33" t="s">
        <v>15500</v>
      </c>
      <c r="D2878" s="33" t="s">
        <v>86</v>
      </c>
      <c r="E2878" s="33" t="s">
        <v>169</v>
      </c>
      <c r="F2878" s="33" t="s">
        <v>72</v>
      </c>
      <c r="G2878" s="33">
        <v>49</v>
      </c>
      <c r="H2878" s="4" t="s">
        <v>60</v>
      </c>
      <c r="I2878" s="33">
        <v>45814</v>
      </c>
      <c r="J2878" s="4" t="s">
        <v>60</v>
      </c>
      <c r="K2878" s="4" t="s">
        <v>60</v>
      </c>
      <c r="L2878" s="4">
        <v>45814.194918981484</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601</v>
      </c>
      <c r="AI2878" s="33" t="s">
        <v>15501</v>
      </c>
      <c r="AJ2878" s="33" t="s">
        <v>74</v>
      </c>
      <c r="AK2878" s="33" t="s">
        <v>60</v>
      </c>
      <c r="AL2878" s="33" t="s">
        <v>167</v>
      </c>
      <c r="AM2878" s="33" t="s">
        <v>168</v>
      </c>
      <c r="AN2878" s="33">
        <v>0.99663000000000002</v>
      </c>
      <c r="AO2878" s="33" t="s">
        <v>68</v>
      </c>
      <c r="AP2878" s="33"/>
      <c r="AQ2878" s="33"/>
      <c r="AR2878" s="33" t="s">
        <v>68</v>
      </c>
      <c r="AS2878" s="33"/>
      <c r="AT2878" s="33"/>
      <c r="AU2878" s="33" t="s">
        <v>615</v>
      </c>
      <c r="AV2878" s="33" t="s">
        <v>616</v>
      </c>
      <c r="AW2878" s="33">
        <v>2.1794899999999999</v>
      </c>
      <c r="AX2878" s="33" t="s">
        <v>15502</v>
      </c>
      <c r="AY2878" s="33" t="s">
        <v>15503</v>
      </c>
      <c r="AZ2878" s="3">
        <v>49</v>
      </c>
      <c r="BA2878" s="33" t="s">
        <v>60</v>
      </c>
      <c r="BB2878" s="33">
        <v>49</v>
      </c>
      <c r="BC2878" s="33" t="s">
        <v>60</v>
      </c>
      <c r="BD2878" s="33" t="s">
        <v>60</v>
      </c>
      <c r="BE2878" s="33" t="s">
        <v>60</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11369</v>
      </c>
      <c r="B2879" s="33" t="s">
        <v>15504</v>
      </c>
      <c r="C2879" s="33" t="s">
        <v>15505</v>
      </c>
      <c r="D2879" s="33" t="s">
        <v>86</v>
      </c>
      <c r="E2879" s="33" t="s">
        <v>217</v>
      </c>
      <c r="F2879" s="33" t="s">
        <v>72</v>
      </c>
      <c r="G2879" s="33">
        <v>18</v>
      </c>
      <c r="H2879" s="4" t="s">
        <v>60</v>
      </c>
      <c r="I2879" s="33">
        <v>45814</v>
      </c>
      <c r="J2879" s="4" t="s">
        <v>60</v>
      </c>
      <c r="K2879" s="4" t="s">
        <v>60</v>
      </c>
      <c r="L2879" s="4">
        <v>45814.190509259257</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3541</v>
      </c>
      <c r="AF2879" s="4"/>
      <c r="AG2879" s="33" t="s">
        <v>3086</v>
      </c>
      <c r="AH2879" s="33" t="s">
        <v>578</v>
      </c>
      <c r="AI2879" s="33" t="s">
        <v>14685</v>
      </c>
      <c r="AJ2879" s="33" t="s">
        <v>74</v>
      </c>
      <c r="AK2879" s="33" t="s">
        <v>60</v>
      </c>
      <c r="AL2879" s="33" t="s">
        <v>167</v>
      </c>
      <c r="AM2879" s="33" t="s">
        <v>168</v>
      </c>
      <c r="AN2879" s="33">
        <v>0.47608</v>
      </c>
      <c r="AO2879" s="33" t="s">
        <v>68</v>
      </c>
      <c r="AP2879" s="33"/>
      <c r="AQ2879" s="33"/>
      <c r="AR2879" s="33" t="s">
        <v>68</v>
      </c>
      <c r="AS2879" s="33"/>
      <c r="AT2879" s="33"/>
      <c r="AU2879" s="33" t="s">
        <v>258</v>
      </c>
      <c r="AV2879" s="33" t="s">
        <v>259</v>
      </c>
      <c r="AW2879" s="33">
        <v>1.0411699999999999</v>
      </c>
      <c r="AX2879" s="33" t="s">
        <v>14686</v>
      </c>
      <c r="AY2879" s="33" t="s">
        <v>11842</v>
      </c>
      <c r="AZ2879" s="3">
        <v>16</v>
      </c>
      <c r="BA2879" s="33" t="s">
        <v>221</v>
      </c>
      <c r="BB2879" s="33">
        <v>18</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11370</v>
      </c>
      <c r="B2880" s="33" t="s">
        <v>15506</v>
      </c>
      <c r="C2880" s="33" t="s">
        <v>15507</v>
      </c>
      <c r="D2880" s="33" t="s">
        <v>86</v>
      </c>
      <c r="E2880" s="33" t="s">
        <v>217</v>
      </c>
      <c r="F2880" s="33" t="s">
        <v>72</v>
      </c>
      <c r="G2880" s="33">
        <v>15</v>
      </c>
      <c r="H2880" s="4" t="s">
        <v>60</v>
      </c>
      <c r="I2880" s="33">
        <v>45814</v>
      </c>
      <c r="J2880" s="4">
        <v>45815</v>
      </c>
      <c r="K2880" s="4" t="s">
        <v>60</v>
      </c>
      <c r="L2880" s="4">
        <v>45814.196250000001</v>
      </c>
      <c r="M2880" s="4" t="s">
        <v>60</v>
      </c>
      <c r="N2880" s="4"/>
      <c r="O2880" s="4" t="s">
        <v>60</v>
      </c>
      <c r="P2880" s="4" t="s">
        <v>60</v>
      </c>
      <c r="Q2880" s="4" t="s">
        <v>60</v>
      </c>
      <c r="R2880" s="4" t="s">
        <v>60</v>
      </c>
      <c r="S2880" s="4" t="s">
        <v>60</v>
      </c>
      <c r="T2880" s="4" t="s">
        <v>60</v>
      </c>
      <c r="U2880" s="4"/>
      <c r="V2880" s="4"/>
      <c r="W2880" s="4"/>
      <c r="X2880" s="4">
        <v>45817.43037037037</v>
      </c>
      <c r="Y2880" s="4" t="s">
        <v>129</v>
      </c>
      <c r="Z2880" s="4" t="s">
        <v>60</v>
      </c>
      <c r="AA2880" s="4">
        <v>45817.436030092591</v>
      </c>
      <c r="AB2880" s="4" t="s">
        <v>60</v>
      </c>
      <c r="AC2880" s="4" t="s">
        <v>60</v>
      </c>
      <c r="AD2880" s="4"/>
      <c r="AE2880" s="4" t="s">
        <v>3541</v>
      </c>
      <c r="AF2880" s="4"/>
      <c r="AG2880" s="33" t="s">
        <v>62</v>
      </c>
      <c r="AH2880" s="33" t="s">
        <v>578</v>
      </c>
      <c r="AI2880" s="33" t="s">
        <v>14689</v>
      </c>
      <c r="AJ2880" s="33" t="s">
        <v>74</v>
      </c>
      <c r="AK2880" s="33" t="s">
        <v>60</v>
      </c>
      <c r="AL2880" s="33" t="s">
        <v>167</v>
      </c>
      <c r="AM2880" s="33" t="s">
        <v>168</v>
      </c>
      <c r="AN2880" s="33">
        <v>0.39024999999999999</v>
      </c>
      <c r="AO2880" s="33" t="s">
        <v>68</v>
      </c>
      <c r="AP2880" s="33"/>
      <c r="AQ2880" s="33"/>
      <c r="AR2880" s="33" t="s">
        <v>68</v>
      </c>
      <c r="AS2880" s="33"/>
      <c r="AT2880" s="33"/>
      <c r="AU2880" s="33" t="s">
        <v>734</v>
      </c>
      <c r="AV2880" s="33" t="s">
        <v>735</v>
      </c>
      <c r="AW2880" s="33">
        <v>0.85346</v>
      </c>
      <c r="AX2880" s="33" t="s">
        <v>7913</v>
      </c>
      <c r="AY2880" s="33" t="s">
        <v>7914</v>
      </c>
      <c r="AZ2880" s="3">
        <v>14</v>
      </c>
      <c r="BA2880" s="33" t="s">
        <v>221</v>
      </c>
      <c r="BB2880" s="33">
        <v>15</v>
      </c>
      <c r="BC2880" s="33" t="s">
        <v>60</v>
      </c>
      <c r="BD2880" s="33" t="s">
        <v>60</v>
      </c>
      <c r="BE2880" s="33" t="s">
        <v>579</v>
      </c>
      <c r="BF2880" s="36" t="str">
        <f>IFERROR(VLOOKUP(Data_Power_app[[#This Row],[PRO ODER]],'Result'!H:J,3,0),"")</f>
        <v/>
      </c>
      <c r="BG2880" s="13" t="str">
        <f>IFERROR(VLOOKUP(Data_Power_app[[#This Row],[PRO ODER]]&amp;"LAM",'Real Time'!A:E,4,0),"")</f>
        <v>ML-03</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11371</v>
      </c>
      <c r="B2881" s="33" t="s">
        <v>15508</v>
      </c>
      <c r="C2881" s="33" t="s">
        <v>15509</v>
      </c>
      <c r="D2881" s="33" t="s">
        <v>86</v>
      </c>
      <c r="E2881" s="33" t="s">
        <v>169</v>
      </c>
      <c r="F2881" s="33" t="s">
        <v>59</v>
      </c>
      <c r="G2881" s="33">
        <v>146</v>
      </c>
      <c r="H2881" s="4" t="s">
        <v>60</v>
      </c>
      <c r="I2881" s="33">
        <v>45814</v>
      </c>
      <c r="J2881" s="4">
        <v>45817</v>
      </c>
      <c r="K2881" s="4" t="s">
        <v>60</v>
      </c>
      <c r="L2881" s="4">
        <v>45814.182453703703</v>
      </c>
      <c r="M2881" s="4" t="s">
        <v>60</v>
      </c>
      <c r="N2881" s="4">
        <v>45817.624861111108</v>
      </c>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250</v>
      </c>
      <c r="AH2881" s="33" t="s">
        <v>191</v>
      </c>
      <c r="AI2881" s="33" t="s">
        <v>15478</v>
      </c>
      <c r="AJ2881" s="33" t="s">
        <v>192</v>
      </c>
      <c r="AK2881" s="33" t="s">
        <v>100</v>
      </c>
      <c r="AL2881" s="33" t="s">
        <v>173</v>
      </c>
      <c r="AM2881" s="33" t="s">
        <v>174</v>
      </c>
      <c r="AN2881" s="33">
        <v>5.3971999999999998</v>
      </c>
      <c r="AO2881" s="33" t="s">
        <v>68</v>
      </c>
      <c r="AP2881" s="33"/>
      <c r="AQ2881" s="33"/>
      <c r="AR2881" s="33" t="s">
        <v>68</v>
      </c>
      <c r="AS2881" s="33"/>
      <c r="AT2881" s="33"/>
      <c r="AU2881" s="33" t="s">
        <v>193</v>
      </c>
      <c r="AV2881" s="33" t="s">
        <v>194</v>
      </c>
      <c r="AW2881" s="33">
        <v>11.804270000000001</v>
      </c>
      <c r="AX2881" s="33" t="s">
        <v>14200</v>
      </c>
      <c r="AY2881" s="33" t="s">
        <v>14201</v>
      </c>
      <c r="AZ2881" s="3">
        <v>12</v>
      </c>
      <c r="BA2881" s="33" t="s">
        <v>60</v>
      </c>
      <c r="BB2881" s="33">
        <v>146</v>
      </c>
      <c r="BC2881" s="33" t="s">
        <v>60</v>
      </c>
      <c r="BD2881" s="33" t="s">
        <v>60</v>
      </c>
      <c r="BE2881" s="33" t="s">
        <v>60</v>
      </c>
      <c r="BF2881" s="36" t="str">
        <f>IFERROR(VLOOKUP(Data_Power_app[[#This Row],[PRO ODER]],'Result'!H:J,3,0),"")</f>
        <v/>
      </c>
      <c r="BG2881" s="13" t="str">
        <f>IFERROR(VLOOKUP(Data_Power_app[[#This Row],[PRO ODER]]&amp;"LAM",'Real Time'!A:E,4,0),"")</f>
        <v>ML-07</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11372</v>
      </c>
      <c r="B2882" s="33" t="s">
        <v>17431</v>
      </c>
      <c r="C2882" s="33" t="s">
        <v>15030</v>
      </c>
      <c r="D2882" s="33" t="s">
        <v>282</v>
      </c>
      <c r="E2882" s="33" t="s">
        <v>368</v>
      </c>
      <c r="F2882" s="33" t="s">
        <v>59</v>
      </c>
      <c r="G2882" s="33">
        <v>37</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841</v>
      </c>
      <c r="AI2882" s="33" t="s">
        <v>18039</v>
      </c>
      <c r="AJ2882" s="33" t="s">
        <v>285</v>
      </c>
      <c r="AK2882" s="33" t="s">
        <v>60</v>
      </c>
      <c r="AL2882" s="33" t="s">
        <v>369</v>
      </c>
      <c r="AM2882" s="33" t="s">
        <v>370</v>
      </c>
      <c r="AN2882" s="33">
        <v>0.73548999999999998</v>
      </c>
      <c r="AO2882" s="33" t="s">
        <v>68</v>
      </c>
      <c r="AP2882" s="33"/>
      <c r="AQ2882" s="33"/>
      <c r="AR2882" s="33" t="s">
        <v>68</v>
      </c>
      <c r="AS2882" s="33"/>
      <c r="AT2882" s="33"/>
      <c r="AU2882" s="33" t="s">
        <v>585</v>
      </c>
      <c r="AV2882" s="33" t="s">
        <v>586</v>
      </c>
      <c r="AW2882" s="33">
        <v>3.2168999999999999</v>
      </c>
      <c r="AX2882" s="33" t="s">
        <v>18040</v>
      </c>
      <c r="AY2882" s="33" t="s">
        <v>18041</v>
      </c>
      <c r="AZ2882" s="3">
        <v>37</v>
      </c>
      <c r="BA2882" s="33" t="s">
        <v>60</v>
      </c>
      <c r="BB2882" s="33">
        <v>37</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11373</v>
      </c>
      <c r="B2883" s="33" t="s">
        <v>17432</v>
      </c>
      <c r="C2883" s="33" t="s">
        <v>15029</v>
      </c>
      <c r="D2883" s="33" t="s">
        <v>282</v>
      </c>
      <c r="E2883" s="33" t="s">
        <v>368</v>
      </c>
      <c r="F2883" s="33" t="s">
        <v>59</v>
      </c>
      <c r="G2883" s="33">
        <v>85</v>
      </c>
      <c r="H2883" s="4" t="s">
        <v>60</v>
      </c>
      <c r="I2883" s="33">
        <v>45815</v>
      </c>
      <c r="J2883" s="4">
        <v>45817</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1687</v>
      </c>
      <c r="AI2883" s="33" t="s">
        <v>1737</v>
      </c>
      <c r="AJ2883" s="33" t="s">
        <v>1688</v>
      </c>
      <c r="AK2883" s="33" t="s">
        <v>60</v>
      </c>
      <c r="AL2883" s="33" t="s">
        <v>375</v>
      </c>
      <c r="AM2883" s="33" t="s">
        <v>376</v>
      </c>
      <c r="AN2883" s="33">
        <v>1.4870099999999999</v>
      </c>
      <c r="AO2883" s="33" t="s">
        <v>68</v>
      </c>
      <c r="AP2883" s="33"/>
      <c r="AQ2883" s="33"/>
      <c r="AR2883" s="33" t="s">
        <v>68</v>
      </c>
      <c r="AS2883" s="33"/>
      <c r="AT2883" s="33"/>
      <c r="AU2883" s="33" t="s">
        <v>377</v>
      </c>
      <c r="AV2883" s="33" t="s">
        <v>378</v>
      </c>
      <c r="AW2883" s="33">
        <v>6.5034200000000002</v>
      </c>
      <c r="AX2883" s="33" t="s">
        <v>1696</v>
      </c>
      <c r="AY2883" s="33" t="s">
        <v>1697</v>
      </c>
      <c r="AZ2883" s="3">
        <v>85</v>
      </c>
      <c r="BA2883" s="33" t="s">
        <v>60</v>
      </c>
      <c r="BB2883" s="33">
        <v>85</v>
      </c>
      <c r="BC2883" s="33" t="s">
        <v>60</v>
      </c>
      <c r="BD2883" s="33" t="s">
        <v>60</v>
      </c>
      <c r="BE2883" s="33" t="s">
        <v>60</v>
      </c>
      <c r="BF2883" s="36" t="str">
        <f>IFERROR(VLOOKUP(Data_Power_app[[#This Row],[PRO ODER]],'Result'!H:J,3,0),"")</f>
        <v>LAMINATION 5</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11374</v>
      </c>
      <c r="B2884" s="33" t="s">
        <v>17433</v>
      </c>
      <c r="C2884" s="33" t="s">
        <v>15031</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0.45329000000000003</v>
      </c>
      <c r="AO2884" s="33" t="s">
        <v>68</v>
      </c>
      <c r="AP2884" s="33"/>
      <c r="AQ2884" s="33"/>
      <c r="AR2884" s="33" t="s">
        <v>68</v>
      </c>
      <c r="AS2884" s="33"/>
      <c r="AT2884" s="33"/>
      <c r="AU2884" s="33" t="s">
        <v>371</v>
      </c>
      <c r="AV2884" s="33" t="s">
        <v>372</v>
      </c>
      <c r="AW2884" s="33">
        <v>1.6854499999999999</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11375</v>
      </c>
      <c r="B2885" s="33" t="s">
        <v>17434</v>
      </c>
      <c r="C2885" s="33" t="s">
        <v>15032</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v>11376</v>
      </c>
      <c r="B2886" s="33" t="s">
        <v>17435</v>
      </c>
      <c r="C2886" s="33" t="s">
        <v>15033</v>
      </c>
      <c r="D2886" s="33" t="s">
        <v>282</v>
      </c>
      <c r="E2886" s="33" t="s">
        <v>833</v>
      </c>
      <c r="F2886" s="33" t="s">
        <v>59</v>
      </c>
      <c r="G2886" s="33">
        <v>20</v>
      </c>
      <c r="H2886" s="4" t="s">
        <v>60</v>
      </c>
      <c r="I2886" s="33">
        <v>45815</v>
      </c>
      <c r="J2886" s="4" t="s">
        <v>60</v>
      </c>
      <c r="K2886" s="4" t="s">
        <v>60</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c r="AE2886" s="4" t="s">
        <v>3541</v>
      </c>
      <c r="AF2886" s="4"/>
      <c r="AG2886" s="33" t="s">
        <v>119</v>
      </c>
      <c r="AH2886" s="33" t="s">
        <v>284</v>
      </c>
      <c r="AI2886" s="33" t="s">
        <v>18042</v>
      </c>
      <c r="AJ2886" s="33" t="s">
        <v>285</v>
      </c>
      <c r="AK2886" s="33" t="s">
        <v>60</v>
      </c>
      <c r="AL2886" s="33" t="s">
        <v>286</v>
      </c>
      <c r="AM2886" s="33" t="s">
        <v>287</v>
      </c>
      <c r="AN2886" s="33">
        <v>0.40799999999999997</v>
      </c>
      <c r="AO2886" s="33" t="s">
        <v>68</v>
      </c>
      <c r="AP2886" s="33"/>
      <c r="AQ2886" s="33"/>
      <c r="AR2886" s="33" t="s">
        <v>68</v>
      </c>
      <c r="AS2886" s="33"/>
      <c r="AT2886" s="33"/>
      <c r="AU2886" s="33" t="s">
        <v>371</v>
      </c>
      <c r="AV2886" s="33" t="s">
        <v>372</v>
      </c>
      <c r="AW2886" s="33">
        <v>1.51694</v>
      </c>
      <c r="AX2886" s="33" t="s">
        <v>1099</v>
      </c>
      <c r="AY2886" s="33" t="s">
        <v>1100</v>
      </c>
      <c r="AZ2886" s="3">
        <v>20</v>
      </c>
      <c r="BA2886" s="33" t="s">
        <v>60</v>
      </c>
      <c r="BB2886" s="33">
        <v>20</v>
      </c>
      <c r="BC2886" s="33" t="s">
        <v>60</v>
      </c>
      <c r="BD2886" s="33" t="s">
        <v>60</v>
      </c>
      <c r="BE2886" s="33" t="s">
        <v>60</v>
      </c>
      <c r="BF2886" s="36" t="str">
        <f>IFERROR(VLOOKUP(Data_Power_app[[#This Row],[PRO ODER]],'Result'!H:J,3,0),"")</f>
        <v>LAMINATION 7</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0"/>
      <c r="B3596" s="33"/>
      <c r="C3596" s="33"/>
      <c r="D3596" s="33"/>
      <c r="E3596" s="33"/>
      <c r="F3596" s="33"/>
      <c r="G3596" s="33"/>
      <c r="H3596" s="4"/>
      <c r="I3596" s="3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6" t="str">
        <f>IFERROR(VLOOKUP(Data_Power_app[[#This Row],[PRO ODER]],'Result'!H:J,3,0),"")</f>
        <v/>
      </c>
      <c r="BG3596" s="13"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32"/>
      <c r="B3597" s="35"/>
      <c r="C3597" s="35"/>
      <c r="D3597" s="35"/>
      <c r="E3597" s="35"/>
      <c r="F3597" s="35"/>
      <c r="G3597" s="35"/>
      <c r="H3597" s="25"/>
      <c r="I3597" s="35"/>
      <c r="J3597" s="25"/>
      <c r="K3597" s="25"/>
      <c r="L3597" s="25"/>
      <c r="M3597" s="25"/>
      <c r="N3597" s="25"/>
      <c r="O3597" s="25"/>
      <c r="P3597" s="25"/>
      <c r="Q3597" s="25"/>
      <c r="R3597" s="25"/>
      <c r="S3597" s="25"/>
      <c r="T3597" s="25"/>
      <c r="U3597" s="25"/>
      <c r="V3597" s="25"/>
      <c r="W3597" s="25"/>
      <c r="X3597" s="25"/>
      <c r="Y3597" s="25"/>
      <c r="Z3597" s="25"/>
      <c r="AA3597" s="25"/>
      <c r="AB3597" s="25"/>
      <c r="AC3597" s="25"/>
      <c r="AD3597" s="25"/>
      <c r="AE3597" s="25"/>
      <c r="AF3597" s="25"/>
      <c r="AG3597" s="35"/>
      <c r="AH3597" s="35"/>
      <c r="AI3597" s="35"/>
      <c r="AJ3597" s="35"/>
      <c r="AK3597" s="35"/>
      <c r="AL3597" s="35"/>
      <c r="AM3597" s="35"/>
      <c r="AN3597" s="35"/>
      <c r="AO3597" s="35"/>
      <c r="AP3597" s="35"/>
      <c r="AQ3597" s="35"/>
      <c r="AR3597" s="35"/>
      <c r="AS3597" s="35"/>
      <c r="AT3597" s="35"/>
      <c r="AU3597" s="35"/>
      <c r="AV3597" s="35"/>
      <c r="AW3597" s="35"/>
      <c r="AX3597" s="35"/>
      <c r="AY3597" s="35"/>
      <c r="AZ3597" s="24"/>
      <c r="BA3597" s="35"/>
      <c r="BB3597" s="35"/>
      <c r="BC3597" s="35"/>
      <c r="BD3597" s="35"/>
      <c r="BE3597" s="35"/>
      <c r="BF3597" s="36" t="str">
        <f>IFERROR(VLOOKUP(Data_Power_app[[#This Row],[PRO ODER]],'Result'!H:J,3,0),"")</f>
        <v/>
      </c>
      <c r="BG3597" s="26" t="str">
        <f>IFERROR(VLOOKUP(Data_Power_app[[#This Row],[PRO ODER]]&amp;"LAM",'Real Time'!A:E,4,0),"")</f>
        <v/>
      </c>
      <c r="BH3597"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221">_xlfn._xlws.FILTER(Result[],Result[Check]="")</f>
        <v>RPRO-250403-0280</v>
      </c>
      <c r="Q1" t="str">
        <v>LAMINATION 6-09/06/2025</v>
      </c>
      <c r="R1" t="str">
        <v>LAMINATION 6</v>
      </c>
      <c r="S1" s="1">
        <v>45817</v>
      </c>
      <c r="T1" t="str">
        <v/>
      </c>
    </row>
    <row r="2" spans="1:20" x14ac:dyDescent="0.25">
      <c r="A2" t="s">
        <v>3228</v>
      </c>
      <c r="B2" t="s">
        <v>3496</v>
      </c>
      <c r="C2" t="s">
        <v>1387</v>
      </c>
      <c r="D2" s="1">
        <v>45805</v>
      </c>
      <c r="E2" t="str">
        <f>IFERROR(VLOOKUP(Result[[#This Row],[RPRO]],H:H,1,0),"")</f>
        <v>RPRO-250505-0583</v>
      </c>
      <c r="H2" t="s">
        <v>3442</v>
      </c>
      <c r="I2" t="s">
        <v>3494</v>
      </c>
      <c r="J2" t="s">
        <v>1388</v>
      </c>
      <c r="K2" s="1">
        <v>45805</v>
      </c>
      <c r="P2" t="str">
        <v>RPRO-250328-0184</v>
      </c>
      <c r="Q2" t="str">
        <v>LAMINATION 6-09/06/2025</v>
      </c>
      <c r="R2" t="str">
        <v>LAMINATION 6</v>
      </c>
      <c r="S2" s="1">
        <v>45817</v>
      </c>
      <c r="T2" t="str">
        <v/>
      </c>
    </row>
    <row r="3" spans="1:20" x14ac:dyDescent="0.25">
      <c r="A3" t="s">
        <v>3230</v>
      </c>
      <c r="B3" t="s">
        <v>3496</v>
      </c>
      <c r="C3" t="s">
        <v>1387</v>
      </c>
      <c r="D3" s="1">
        <v>45805</v>
      </c>
      <c r="E3" t="str">
        <f>IFERROR(VLOOKUP(Result[[#This Row],[RPRO]],H:H,1,0),"")</f>
        <v>RPRO-250505-0584</v>
      </c>
      <c r="H3" t="s">
        <v>789</v>
      </c>
      <c r="I3" t="s">
        <v>1679</v>
      </c>
      <c r="J3" t="s">
        <v>1385</v>
      </c>
      <c r="K3" s="1">
        <v>45797</v>
      </c>
      <c r="P3" t="str">
        <v>RPRO-250605-0548</v>
      </c>
      <c r="Q3" t="str">
        <v>LAMINATION 6-09/06/2025</v>
      </c>
      <c r="R3" t="str">
        <v>LAMINATION 6</v>
      </c>
      <c r="S3" s="1">
        <v>45817</v>
      </c>
      <c r="T3" t="str">
        <v/>
      </c>
    </row>
    <row r="4" spans="1:20" x14ac:dyDescent="0.25">
      <c r="A4" t="s">
        <v>3232</v>
      </c>
      <c r="B4" t="s">
        <v>3496</v>
      </c>
      <c r="C4" t="s">
        <v>1387</v>
      </c>
      <c r="D4" s="1">
        <v>45805</v>
      </c>
      <c r="E4" t="str">
        <f>IFERROR(VLOOKUP(Result[[#This Row],[RPRO]],H:H,1,0),"")</f>
        <v>RPRO-250505-0585</v>
      </c>
      <c r="H4" t="s">
        <v>3859</v>
      </c>
      <c r="I4" t="s">
        <v>3860</v>
      </c>
      <c r="J4" t="s">
        <v>1389</v>
      </c>
      <c r="K4" s="1">
        <v>45806</v>
      </c>
      <c r="P4" t="str">
        <v>RPRO-250423-1115</v>
      </c>
      <c r="Q4" t="str">
        <v>LAMINATION 1-09/06/2025</v>
      </c>
      <c r="R4" t="str">
        <v>LAMINATION 1</v>
      </c>
      <c r="S4" s="1">
        <v>45817</v>
      </c>
      <c r="T4" t="str">
        <v/>
      </c>
    </row>
    <row r="5" spans="1:20" x14ac:dyDescent="0.25">
      <c r="A5" t="s">
        <v>3234</v>
      </c>
      <c r="B5" t="s">
        <v>3496</v>
      </c>
      <c r="C5" t="s">
        <v>1387</v>
      </c>
      <c r="D5" s="1">
        <v>45805</v>
      </c>
      <c r="E5" t="str">
        <f>IFERROR(VLOOKUP(Result[[#This Row],[RPRO]],H:H,1,0),"")</f>
        <v>RPRO-250505-0586</v>
      </c>
      <c r="H5" t="s">
        <v>7626</v>
      </c>
      <c r="I5" t="s">
        <v>9116</v>
      </c>
      <c r="J5" t="s">
        <v>1384</v>
      </c>
      <c r="K5" s="1">
        <v>45811</v>
      </c>
      <c r="P5" t="str">
        <v>RPRO-250423-1117</v>
      </c>
      <c r="Q5" t="str">
        <v>LAMINATION 1-09/06/2025</v>
      </c>
      <c r="R5" t="str">
        <v>LAMINATION 1</v>
      </c>
      <c r="S5" s="1">
        <v>45817</v>
      </c>
      <c r="T5" t="str">
        <v/>
      </c>
    </row>
    <row r="6" spans="1:20" x14ac:dyDescent="0.25">
      <c r="A6" t="s">
        <v>3236</v>
      </c>
      <c r="B6" t="s">
        <v>3496</v>
      </c>
      <c r="C6" t="s">
        <v>1387</v>
      </c>
      <c r="D6" s="1">
        <v>45805</v>
      </c>
      <c r="E6" t="str">
        <f>IFERROR(VLOOKUP(Result[[#This Row],[RPRO]],H:H,1,0),"")</f>
        <v>RPRO-250505-0587</v>
      </c>
      <c r="H6" t="s">
        <v>3868</v>
      </c>
      <c r="I6" t="s">
        <v>3860</v>
      </c>
      <c r="J6" t="s">
        <v>1389</v>
      </c>
      <c r="K6" s="1">
        <v>45806</v>
      </c>
      <c r="P6" t="str">
        <v>RPRO-250423-1119</v>
      </c>
      <c r="Q6" t="str">
        <v>LAMINATION 1-09/06/2025</v>
      </c>
      <c r="R6" t="str">
        <v>LAMINATION 1</v>
      </c>
      <c r="S6" s="1">
        <v>45817</v>
      </c>
      <c r="T6" t="str">
        <v/>
      </c>
    </row>
    <row r="7" spans="1:20" x14ac:dyDescent="0.25">
      <c r="A7" t="s">
        <v>3238</v>
      </c>
      <c r="B7" t="s">
        <v>3496</v>
      </c>
      <c r="C7" t="s">
        <v>1387</v>
      </c>
      <c r="D7" s="1">
        <v>45805</v>
      </c>
      <c r="E7" t="str">
        <f>IFERROR(VLOOKUP(Result[[#This Row],[RPRO]],H:H,1,0),"")</f>
        <v>RPRO-250505-0588</v>
      </c>
      <c r="H7" t="s">
        <v>3228</v>
      </c>
      <c r="I7" t="s">
        <v>3496</v>
      </c>
      <c r="J7" t="s">
        <v>1387</v>
      </c>
      <c r="K7" s="1">
        <v>45805</v>
      </c>
      <c r="P7" t="str">
        <v>RPRO-250423-1121</v>
      </c>
      <c r="Q7" t="str">
        <v>LAMINATION 1-09/06/2025</v>
      </c>
      <c r="R7" t="str">
        <v>LAMINATION 1</v>
      </c>
      <c r="S7" s="1">
        <v>45817</v>
      </c>
      <c r="T7" t="str">
        <v/>
      </c>
    </row>
    <row r="8" spans="1:20" x14ac:dyDescent="0.25">
      <c r="A8" t="s">
        <v>3240</v>
      </c>
      <c r="B8" t="s">
        <v>3496</v>
      </c>
      <c r="C8" t="s">
        <v>1387</v>
      </c>
      <c r="D8" s="1">
        <v>45805</v>
      </c>
      <c r="E8" t="str">
        <f>IFERROR(VLOOKUP(Result[[#This Row],[RPRO]],H:H,1,0),"")</f>
        <v>RPRO-250505-0605</v>
      </c>
      <c r="H8" t="s">
        <v>3230</v>
      </c>
      <c r="I8" t="s">
        <v>3496</v>
      </c>
      <c r="J8" t="s">
        <v>1387</v>
      </c>
      <c r="K8" s="1">
        <v>45805</v>
      </c>
      <c r="P8" t="str">
        <v>RPRO-250423-1123</v>
      </c>
      <c r="Q8" t="str">
        <v>LAMINATION 1-09/06/2025</v>
      </c>
      <c r="R8" t="str">
        <v>LAMINATION 1</v>
      </c>
      <c r="S8" s="1">
        <v>45817</v>
      </c>
      <c r="T8" t="str">
        <v/>
      </c>
    </row>
    <row r="9" spans="1:20" x14ac:dyDescent="0.25">
      <c r="A9" t="s">
        <v>3242</v>
      </c>
      <c r="B9" t="s">
        <v>3496</v>
      </c>
      <c r="C9" t="s">
        <v>1387</v>
      </c>
      <c r="D9" s="1">
        <v>45805</v>
      </c>
      <c r="E9" t="str">
        <f>IFERROR(VLOOKUP(Result[[#This Row],[RPRO]],H:H,1,0),"")</f>
        <v>RPRO-250505-0606</v>
      </c>
      <c r="H9" t="s">
        <v>3232</v>
      </c>
      <c r="I9" t="s">
        <v>3496</v>
      </c>
      <c r="J9" t="s">
        <v>1387</v>
      </c>
      <c r="K9" s="1">
        <v>45805</v>
      </c>
      <c r="P9" t="str">
        <v>RPRO-250423-1125</v>
      </c>
      <c r="Q9" t="str">
        <v>LAMINATION 1-09/06/2025</v>
      </c>
      <c r="R9" t="str">
        <v>LAMINATION 1</v>
      </c>
      <c r="S9" s="1">
        <v>45817</v>
      </c>
      <c r="T9" t="str">
        <v/>
      </c>
    </row>
    <row r="10" spans="1:20" x14ac:dyDescent="0.25">
      <c r="A10" t="s">
        <v>3219</v>
      </c>
      <c r="B10" t="s">
        <v>3496</v>
      </c>
      <c r="C10" t="s">
        <v>1387</v>
      </c>
      <c r="D10" s="1">
        <v>45805</v>
      </c>
      <c r="E10" t="str">
        <f>IFERROR(VLOOKUP(Result[[#This Row],[RPRO]],H:H,1,0),"")</f>
        <v>RPRO-250423-1288</v>
      </c>
      <c r="H10" t="s">
        <v>3234</v>
      </c>
      <c r="I10" t="s">
        <v>3496</v>
      </c>
      <c r="J10" t="s">
        <v>1387</v>
      </c>
      <c r="K10" s="1">
        <v>45805</v>
      </c>
      <c r="P10" t="str">
        <v>RPRO-250423-1127</v>
      </c>
      <c r="Q10" t="str">
        <v>LAMINATION 1-09/06/2025</v>
      </c>
      <c r="R10" t="str">
        <v>LAMINATION 1</v>
      </c>
      <c r="S10" s="1">
        <v>45817</v>
      </c>
      <c r="T10" t="str">
        <v/>
      </c>
    </row>
    <row r="11" spans="1:20" x14ac:dyDescent="0.25">
      <c r="A11" t="s">
        <v>3221</v>
      </c>
      <c r="B11" t="s">
        <v>3496</v>
      </c>
      <c r="C11" t="s">
        <v>1387</v>
      </c>
      <c r="D11" s="1">
        <v>45805</v>
      </c>
      <c r="E11" t="str">
        <f>IFERROR(VLOOKUP(Result[[#This Row],[RPRO]],H:H,1,0),"")</f>
        <v>RPRO-250423-1290</v>
      </c>
      <c r="H11" t="s">
        <v>3236</v>
      </c>
      <c r="I11" t="s">
        <v>3496</v>
      </c>
      <c r="J11" t="s">
        <v>1387</v>
      </c>
      <c r="K11" s="1">
        <v>45805</v>
      </c>
      <c r="P11" t="str">
        <v>RPRO-250423-1129</v>
      </c>
      <c r="Q11" t="str">
        <v>LAMINATION 1-09/06/2025</v>
      </c>
      <c r="R11" t="str">
        <v>LAMINATION 1</v>
      </c>
      <c r="S11" s="1">
        <v>45817</v>
      </c>
      <c r="T11" t="str">
        <v/>
      </c>
    </row>
    <row r="12" spans="1:20" x14ac:dyDescent="0.25">
      <c r="A12" t="s">
        <v>3223</v>
      </c>
      <c r="B12" t="s">
        <v>3496</v>
      </c>
      <c r="C12" t="s">
        <v>1387</v>
      </c>
      <c r="D12" s="1">
        <v>45805</v>
      </c>
      <c r="E12" t="str">
        <f>IFERROR(VLOOKUP(Result[[#This Row],[RPRO]],H:H,1,0),"")</f>
        <v>RPRO-250423-1292</v>
      </c>
      <c r="H12" t="s">
        <v>3238</v>
      </c>
      <c r="I12" t="s">
        <v>3496</v>
      </c>
      <c r="J12" t="s">
        <v>1387</v>
      </c>
      <c r="K12" s="1">
        <v>45805</v>
      </c>
      <c r="P12" t="str">
        <v>RPRO-250423-1131</v>
      </c>
      <c r="Q12" t="str">
        <v>LAMINATION 1-09/06/2025</v>
      </c>
      <c r="R12" t="str">
        <v>LAMINATION 1</v>
      </c>
      <c r="S12" s="1">
        <v>45817</v>
      </c>
      <c r="T12" t="str">
        <v/>
      </c>
    </row>
    <row r="13" spans="1:20" x14ac:dyDescent="0.25">
      <c r="A13" t="s">
        <v>3191</v>
      </c>
      <c r="B13" t="s">
        <v>3496</v>
      </c>
      <c r="C13" t="s">
        <v>1387</v>
      </c>
      <c r="D13" s="1">
        <v>45805</v>
      </c>
      <c r="E13" t="str">
        <f>IFERROR(VLOOKUP(Result[[#This Row],[RPRO]],H:H,1,0),"")</f>
        <v>RPRO-250423-1087</v>
      </c>
      <c r="H13" t="s">
        <v>3240</v>
      </c>
      <c r="I13" t="s">
        <v>3496</v>
      </c>
      <c r="J13" t="s">
        <v>1387</v>
      </c>
      <c r="K13" s="1">
        <v>45805</v>
      </c>
      <c r="P13" t="str">
        <v>RPRO-250423-1133</v>
      </c>
      <c r="Q13" t="str">
        <v>LAMINATION 1-09/06/2025</v>
      </c>
      <c r="R13" t="str">
        <v>LAMINATION 1</v>
      </c>
      <c r="S13" s="1">
        <v>45817</v>
      </c>
      <c r="T13" t="str">
        <v/>
      </c>
    </row>
    <row r="14" spans="1:20" x14ac:dyDescent="0.25">
      <c r="A14" t="s">
        <v>3193</v>
      </c>
      <c r="B14" t="s">
        <v>3496</v>
      </c>
      <c r="C14" t="s">
        <v>1387</v>
      </c>
      <c r="D14" s="1">
        <v>45805</v>
      </c>
      <c r="E14" t="str">
        <f>IFERROR(VLOOKUP(Result[[#This Row],[RPRO]],H:H,1,0),"")</f>
        <v>RPRO-250423-1089</v>
      </c>
      <c r="H14" t="s">
        <v>3242</v>
      </c>
      <c r="I14" t="s">
        <v>3496</v>
      </c>
      <c r="J14" t="s">
        <v>1387</v>
      </c>
      <c r="K14" s="1">
        <v>45805</v>
      </c>
      <c r="P14" t="str">
        <v>RPRO-250423-1135</v>
      </c>
      <c r="Q14" t="str">
        <v>LAMINATION 1-09/06/2025</v>
      </c>
      <c r="R14" t="str">
        <v>LAMINATION 1</v>
      </c>
      <c r="S14" s="1">
        <v>45817</v>
      </c>
      <c r="T14" t="str">
        <v/>
      </c>
    </row>
    <row r="15" spans="1:20" x14ac:dyDescent="0.25">
      <c r="A15" t="s">
        <v>3195</v>
      </c>
      <c r="B15" t="s">
        <v>3496</v>
      </c>
      <c r="C15" t="s">
        <v>1387</v>
      </c>
      <c r="D15" s="1">
        <v>45805</v>
      </c>
      <c r="E15" t="str">
        <f>IFERROR(VLOOKUP(Result[[#This Row],[RPRO]],H:H,1,0),"")</f>
        <v>RPRO-250423-1091</v>
      </c>
      <c r="H15" t="s">
        <v>3219</v>
      </c>
      <c r="I15" t="s">
        <v>3496</v>
      </c>
      <c r="J15" t="s">
        <v>1387</v>
      </c>
      <c r="K15" s="1">
        <v>45805</v>
      </c>
      <c r="P15" t="str">
        <v>RPRO-250505-0618</v>
      </c>
      <c r="Q15" t="str">
        <v>LAMINATION 1-09/06/2025</v>
      </c>
      <c r="R15" t="str">
        <v>LAMINATION 1</v>
      </c>
      <c r="S15" s="1">
        <v>45817</v>
      </c>
      <c r="T15" t="str">
        <v/>
      </c>
    </row>
    <row r="16" spans="1:20" x14ac:dyDescent="0.25">
      <c r="A16" t="s">
        <v>3197</v>
      </c>
      <c r="B16" t="s">
        <v>3496</v>
      </c>
      <c r="C16" t="s">
        <v>1387</v>
      </c>
      <c r="D16" s="1">
        <v>45805</v>
      </c>
      <c r="E16" t="str">
        <f>IFERROR(VLOOKUP(Result[[#This Row],[RPRO]],H:H,1,0),"")</f>
        <v>RPRO-250423-1093</v>
      </c>
      <c r="H16" t="s">
        <v>3221</v>
      </c>
      <c r="I16" t="s">
        <v>3496</v>
      </c>
      <c r="J16" t="s">
        <v>1387</v>
      </c>
      <c r="K16" s="1">
        <v>45805</v>
      </c>
      <c r="P16" t="str">
        <v>RPRO-250507-1105</v>
      </c>
      <c r="Q16" t="str">
        <v>LAMINATION 2-09/06/2025</v>
      </c>
      <c r="R16" t="str">
        <v>LAMINATION 2</v>
      </c>
      <c r="S16" s="1">
        <v>45817</v>
      </c>
      <c r="T16" t="str">
        <v/>
      </c>
    </row>
    <row r="17" spans="1:20" x14ac:dyDescent="0.25">
      <c r="A17" t="s">
        <v>3199</v>
      </c>
      <c r="B17" t="s">
        <v>3496</v>
      </c>
      <c r="C17" t="s">
        <v>1387</v>
      </c>
      <c r="D17" s="1">
        <v>45805</v>
      </c>
      <c r="E17" t="str">
        <f>IFERROR(VLOOKUP(Result[[#This Row],[RPRO]],H:H,1,0),"")</f>
        <v>RPRO-250423-1095</v>
      </c>
      <c r="H17" t="s">
        <v>3223</v>
      </c>
      <c r="I17" t="s">
        <v>3496</v>
      </c>
      <c r="J17" t="s">
        <v>1387</v>
      </c>
      <c r="K17" s="1">
        <v>45805</v>
      </c>
      <c r="P17" t="str">
        <v>RPRO-250505-0619</v>
      </c>
      <c r="Q17" t="str">
        <v>LAMINATION 1-09/06/2025</v>
      </c>
      <c r="R17" t="str">
        <v>LAMINATION 1</v>
      </c>
      <c r="S17" s="1">
        <v>45817</v>
      </c>
      <c r="T17" t="str">
        <v/>
      </c>
    </row>
    <row r="18" spans="1:20" x14ac:dyDescent="0.25">
      <c r="A18" t="s">
        <v>3201</v>
      </c>
      <c r="B18" t="s">
        <v>3496</v>
      </c>
      <c r="C18" t="s">
        <v>1387</v>
      </c>
      <c r="D18" s="1">
        <v>45805</v>
      </c>
      <c r="E18" t="str">
        <f>IFERROR(VLOOKUP(Result[[#This Row],[RPRO]],H:H,1,0),"")</f>
        <v>RPRO-250423-1097</v>
      </c>
      <c r="H18" t="s">
        <v>3191</v>
      </c>
      <c r="I18" t="s">
        <v>3496</v>
      </c>
      <c r="J18" t="s">
        <v>1387</v>
      </c>
      <c r="K18" s="1">
        <v>45805</v>
      </c>
      <c r="P18" t="str">
        <v>RPRO-250505-0620</v>
      </c>
      <c r="Q18" t="str">
        <v>LAMINATION 1-09/06/2025</v>
      </c>
      <c r="R18" t="str">
        <v>LAMINATION 1</v>
      </c>
      <c r="S18" s="1">
        <v>45817</v>
      </c>
      <c r="T18" t="str">
        <v/>
      </c>
    </row>
    <row r="19" spans="1:20" x14ac:dyDescent="0.25">
      <c r="A19" t="s">
        <v>3203</v>
      </c>
      <c r="B19" t="s">
        <v>3496</v>
      </c>
      <c r="C19" t="s">
        <v>1387</v>
      </c>
      <c r="D19" s="1">
        <v>45805</v>
      </c>
      <c r="E19" t="str">
        <f>IFERROR(VLOOKUP(Result[[#This Row],[RPRO]],H:H,1,0),"")</f>
        <v>RPRO-250423-1099</v>
      </c>
      <c r="H19" t="s">
        <v>3193</v>
      </c>
      <c r="I19" t="s">
        <v>3496</v>
      </c>
      <c r="J19" t="s">
        <v>1387</v>
      </c>
      <c r="K19" s="1">
        <v>45805</v>
      </c>
      <c r="P19" t="str">
        <v>RPRO-250505-0621</v>
      </c>
      <c r="Q19" t="str">
        <v>LAMINATION 1-09/06/2025</v>
      </c>
      <c r="R19" t="str">
        <v>LAMINATION 1</v>
      </c>
      <c r="S19" s="1">
        <v>45817</v>
      </c>
      <c r="T19" t="str">
        <v/>
      </c>
    </row>
    <row r="20" spans="1:20" x14ac:dyDescent="0.25">
      <c r="A20" t="s">
        <v>3205</v>
      </c>
      <c r="B20" t="s">
        <v>3496</v>
      </c>
      <c r="C20" t="s">
        <v>1387</v>
      </c>
      <c r="D20" s="1">
        <v>45805</v>
      </c>
      <c r="E20" t="str">
        <f>IFERROR(VLOOKUP(Result[[#This Row],[RPRO]],H:H,1,0),"")</f>
        <v>RPRO-250423-1101</v>
      </c>
      <c r="H20" t="s">
        <v>3195</v>
      </c>
      <c r="I20" t="s">
        <v>3496</v>
      </c>
      <c r="J20" t="s">
        <v>1387</v>
      </c>
      <c r="K20" s="1">
        <v>45805</v>
      </c>
      <c r="P20" t="str">
        <v>RPRO-250505-0622</v>
      </c>
      <c r="Q20" t="str">
        <v>LAMINATION 1-09/06/2025</v>
      </c>
      <c r="R20" t="str">
        <v>LAMINATION 1</v>
      </c>
      <c r="S20" s="1">
        <v>45817</v>
      </c>
      <c r="T20" t="str">
        <v/>
      </c>
    </row>
    <row r="21" spans="1:20" x14ac:dyDescent="0.25">
      <c r="A21" t="s">
        <v>3207</v>
      </c>
      <c r="B21" t="s">
        <v>3496</v>
      </c>
      <c r="C21" t="s">
        <v>1387</v>
      </c>
      <c r="D21" s="1">
        <v>45805</v>
      </c>
      <c r="E21" t="str">
        <f>IFERROR(VLOOKUP(Result[[#This Row],[RPRO]],H:H,1,0),"")</f>
        <v>RPRO-250423-1103</v>
      </c>
      <c r="H21" t="s">
        <v>3197</v>
      </c>
      <c r="I21" t="s">
        <v>3496</v>
      </c>
      <c r="J21" t="s">
        <v>1387</v>
      </c>
      <c r="K21" s="1">
        <v>45805</v>
      </c>
      <c r="P21" t="str">
        <v>RPRO-250505-0623</v>
      </c>
      <c r="Q21" t="str">
        <v>LAMINATION 1-09/06/2025</v>
      </c>
      <c r="R21" t="str">
        <v>LAMINATION 1</v>
      </c>
      <c r="S21" s="1">
        <v>45817</v>
      </c>
      <c r="T21" t="str">
        <v/>
      </c>
    </row>
    <row r="22" spans="1:20" x14ac:dyDescent="0.25">
      <c r="A22" t="s">
        <v>3209</v>
      </c>
      <c r="B22" t="s">
        <v>3496</v>
      </c>
      <c r="C22" t="s">
        <v>1387</v>
      </c>
      <c r="D22" s="1">
        <v>45805</v>
      </c>
      <c r="E22" t="str">
        <f>IFERROR(VLOOKUP(Result[[#This Row],[RPRO]],H:H,1,0),"")</f>
        <v>RPRO-250423-1105</v>
      </c>
      <c r="H22" t="s">
        <v>3199</v>
      </c>
      <c r="I22" t="s">
        <v>3496</v>
      </c>
      <c r="J22" t="s">
        <v>1387</v>
      </c>
      <c r="K22" s="1">
        <v>45805</v>
      </c>
      <c r="P22" t="str">
        <v>RPRO-250505-0624</v>
      </c>
      <c r="Q22" t="str">
        <v>LAMINATION 1-09/06/2025</v>
      </c>
      <c r="R22" t="str">
        <v>LAMINATION 1</v>
      </c>
      <c r="S22" s="1">
        <v>45817</v>
      </c>
      <c r="T22" t="str">
        <v/>
      </c>
    </row>
    <row r="23" spans="1:20" x14ac:dyDescent="0.25">
      <c r="A23" t="s">
        <v>3211</v>
      </c>
      <c r="B23" t="s">
        <v>3496</v>
      </c>
      <c r="C23" t="s">
        <v>1387</v>
      </c>
      <c r="D23" s="1">
        <v>45805</v>
      </c>
      <c r="E23" t="str">
        <f>IFERROR(VLOOKUP(Result[[#This Row],[RPRO]],H:H,1,0),"")</f>
        <v>RPRO-250423-1107</v>
      </c>
      <c r="H23" t="s">
        <v>3201</v>
      </c>
      <c r="I23" t="s">
        <v>3496</v>
      </c>
      <c r="J23" t="s">
        <v>1387</v>
      </c>
      <c r="K23" s="1">
        <v>45805</v>
      </c>
      <c r="P23" t="str">
        <v>RPRO-250505-0625</v>
      </c>
      <c r="Q23" t="str">
        <v>LAMINATION 1-09/06/2025</v>
      </c>
      <c r="R23" t="str">
        <v>LAMINATION 1</v>
      </c>
      <c r="S23" s="1">
        <v>45817</v>
      </c>
      <c r="T23" t="str">
        <v/>
      </c>
    </row>
    <row r="24" spans="1:20" x14ac:dyDescent="0.25">
      <c r="A24" t="s">
        <v>3213</v>
      </c>
      <c r="B24" t="s">
        <v>3496</v>
      </c>
      <c r="C24" t="s">
        <v>1387</v>
      </c>
      <c r="D24" s="1">
        <v>45805</v>
      </c>
      <c r="E24" t="str">
        <f>IFERROR(VLOOKUP(Result[[#This Row],[RPRO]],H:H,1,0),"")</f>
        <v>RPRO-250423-1109</v>
      </c>
      <c r="H24" t="s">
        <v>3203</v>
      </c>
      <c r="I24" t="s">
        <v>3496</v>
      </c>
      <c r="J24" t="s">
        <v>1387</v>
      </c>
      <c r="K24" s="1">
        <v>45805</v>
      </c>
      <c r="P24" t="str">
        <v>RPRO-250423-1034</v>
      </c>
      <c r="Q24" t="str">
        <v>LAMINATION 1-09/06/2025</v>
      </c>
      <c r="R24" t="str">
        <v>LAMINATION 1</v>
      </c>
      <c r="S24" s="1">
        <v>45817</v>
      </c>
      <c r="T24" t="str">
        <v/>
      </c>
    </row>
    <row r="25" spans="1:20" x14ac:dyDescent="0.25">
      <c r="A25" t="s">
        <v>3215</v>
      </c>
      <c r="B25" t="s">
        <v>3496</v>
      </c>
      <c r="C25" t="s">
        <v>1387</v>
      </c>
      <c r="D25" s="1">
        <v>45805</v>
      </c>
      <c r="E25" t="str">
        <f>IFERROR(VLOOKUP(Result[[#This Row],[RPRO]],H:H,1,0),"")</f>
        <v>RPRO-250423-1111</v>
      </c>
      <c r="H25" t="s">
        <v>3205</v>
      </c>
      <c r="I25" t="s">
        <v>3496</v>
      </c>
      <c r="J25" t="s">
        <v>1387</v>
      </c>
      <c r="K25" s="1">
        <v>45805</v>
      </c>
      <c r="P25" t="str">
        <v>RPRO-250423-1036</v>
      </c>
      <c r="Q25" t="str">
        <v>LAMINATION 1-09/06/2025</v>
      </c>
      <c r="R25" t="str">
        <v>LAMINATION 1</v>
      </c>
      <c r="S25" s="1">
        <v>45817</v>
      </c>
      <c r="T25" t="str">
        <v/>
      </c>
    </row>
    <row r="26" spans="1:20" x14ac:dyDescent="0.25">
      <c r="A26" t="s">
        <v>3217</v>
      </c>
      <c r="B26" t="s">
        <v>3496</v>
      </c>
      <c r="C26" t="s">
        <v>1387</v>
      </c>
      <c r="D26" s="1">
        <v>45805</v>
      </c>
      <c r="E26" t="str">
        <f>IFERROR(VLOOKUP(Result[[#This Row],[RPRO]],H:H,1,0),"")</f>
        <v>RPRO-250423-1113</v>
      </c>
      <c r="H26" t="s">
        <v>3207</v>
      </c>
      <c r="I26" t="s">
        <v>3496</v>
      </c>
      <c r="J26" t="s">
        <v>1387</v>
      </c>
      <c r="K26" s="1">
        <v>45805</v>
      </c>
      <c r="P26" t="str">
        <v>RPRO-250423-1038</v>
      </c>
      <c r="Q26" t="str">
        <v>LAMINATION 1-09/06/2025</v>
      </c>
      <c r="R26" t="str">
        <v>LAMINATION 1</v>
      </c>
      <c r="S26" s="1">
        <v>45817</v>
      </c>
      <c r="T26" t="str">
        <v/>
      </c>
    </row>
    <row r="27" spans="1:20" x14ac:dyDescent="0.25">
      <c r="A27" t="s">
        <v>3885</v>
      </c>
      <c r="B27" t="s">
        <v>3862</v>
      </c>
      <c r="C27" t="s">
        <v>1387</v>
      </c>
      <c r="D27" s="1">
        <v>45806</v>
      </c>
      <c r="E27" t="str">
        <f>IFERROR(VLOOKUP(Result[[#This Row],[RPRO]],H:H,1,0),"")</f>
        <v>RPRO-250505-0589</v>
      </c>
      <c r="H27" t="s">
        <v>3209</v>
      </c>
      <c r="I27" t="s">
        <v>3496</v>
      </c>
      <c r="J27" t="s">
        <v>1387</v>
      </c>
      <c r="K27" s="1">
        <v>45805</v>
      </c>
      <c r="P27" t="str">
        <v>RPRO-250423-1039</v>
      </c>
      <c r="Q27" t="str">
        <v>LAMINATION 1-09/06/2025</v>
      </c>
      <c r="R27" t="str">
        <v>LAMINATION 1</v>
      </c>
      <c r="S27" s="1">
        <v>45817</v>
      </c>
      <c r="T27" t="str">
        <v/>
      </c>
    </row>
    <row r="28" spans="1:20" x14ac:dyDescent="0.25">
      <c r="A28" t="s">
        <v>3886</v>
      </c>
      <c r="B28" t="s">
        <v>3862</v>
      </c>
      <c r="C28" t="s">
        <v>1387</v>
      </c>
      <c r="D28" s="1">
        <v>45806</v>
      </c>
      <c r="E28" t="str">
        <f>IFERROR(VLOOKUP(Result[[#This Row],[RPRO]],H:H,1,0),"")</f>
        <v>RPRO-250505-0590</v>
      </c>
      <c r="H28" t="s">
        <v>3211</v>
      </c>
      <c r="I28" t="s">
        <v>3496</v>
      </c>
      <c r="J28" t="s">
        <v>1387</v>
      </c>
      <c r="K28" s="1">
        <v>45805</v>
      </c>
      <c r="P28" t="str">
        <v>RPRO-250423-1041</v>
      </c>
      <c r="Q28" t="str">
        <v>LAMINATION 1-09/06/2025</v>
      </c>
      <c r="R28" t="str">
        <v>LAMINATION 1</v>
      </c>
      <c r="S28" s="1">
        <v>45817</v>
      </c>
      <c r="T28" t="str">
        <v/>
      </c>
    </row>
    <row r="29" spans="1:20" x14ac:dyDescent="0.25">
      <c r="A29" t="s">
        <v>3887</v>
      </c>
      <c r="B29" t="s">
        <v>3862</v>
      </c>
      <c r="C29" t="s">
        <v>1387</v>
      </c>
      <c r="D29" s="1">
        <v>45806</v>
      </c>
      <c r="E29" t="str">
        <f>IFERROR(VLOOKUP(Result[[#This Row],[RPRO]],H:H,1,0),"")</f>
        <v>RPRO-250505-0591</v>
      </c>
      <c r="H29" t="s">
        <v>3213</v>
      </c>
      <c r="I29" t="s">
        <v>3496</v>
      </c>
      <c r="J29" t="s">
        <v>1387</v>
      </c>
      <c r="K29" s="1">
        <v>45805</v>
      </c>
      <c r="P29" t="str">
        <v>RPRO-250423-1043</v>
      </c>
      <c r="Q29" t="str">
        <v>LAMINATION 1-09/06/2025</v>
      </c>
      <c r="R29" t="str">
        <v>LAMINATION 1</v>
      </c>
      <c r="S29" s="1">
        <v>45817</v>
      </c>
      <c r="T29" t="str">
        <v/>
      </c>
    </row>
    <row r="30" spans="1:20" x14ac:dyDescent="0.25">
      <c r="A30" t="s">
        <v>3888</v>
      </c>
      <c r="B30" t="s">
        <v>3862</v>
      </c>
      <c r="C30" t="s">
        <v>1387</v>
      </c>
      <c r="D30" s="1">
        <v>45806</v>
      </c>
      <c r="E30" t="str">
        <f>IFERROR(VLOOKUP(Result[[#This Row],[RPRO]],H:H,1,0),"")</f>
        <v>RPRO-250505-0592</v>
      </c>
      <c r="H30" t="s">
        <v>3215</v>
      </c>
      <c r="I30" t="s">
        <v>3496</v>
      </c>
      <c r="J30" t="s">
        <v>1387</v>
      </c>
      <c r="K30" s="1">
        <v>45805</v>
      </c>
      <c r="P30" t="str">
        <v>RPRO-250423-1045</v>
      </c>
      <c r="Q30" t="str">
        <v>LAMINATION 1-09/06/2025</v>
      </c>
      <c r="R30" t="str">
        <v>LAMINATION 1</v>
      </c>
      <c r="S30" s="1">
        <v>45817</v>
      </c>
      <c r="T30" t="str">
        <v/>
      </c>
    </row>
    <row r="31" spans="1:20" x14ac:dyDescent="0.25">
      <c r="A31" t="s">
        <v>3889</v>
      </c>
      <c r="B31" t="s">
        <v>3862</v>
      </c>
      <c r="C31" t="s">
        <v>1387</v>
      </c>
      <c r="D31" s="1">
        <v>45806</v>
      </c>
      <c r="E31" t="str">
        <f>IFERROR(VLOOKUP(Result[[#This Row],[RPRO]],H:H,1,0),"")</f>
        <v>RPRO-250505-0593</v>
      </c>
      <c r="H31" t="s">
        <v>3217</v>
      </c>
      <c r="I31" t="s">
        <v>3496</v>
      </c>
      <c r="J31" t="s">
        <v>1387</v>
      </c>
      <c r="K31" s="1">
        <v>45805</v>
      </c>
      <c r="P31" t="str">
        <v>RPRO-250423-1047</v>
      </c>
      <c r="Q31" t="str">
        <v>LAMINATION 1-09/06/2025</v>
      </c>
      <c r="R31" t="str">
        <v>LAMINATION 1</v>
      </c>
      <c r="S31" s="1">
        <v>45817</v>
      </c>
      <c r="T31" t="str">
        <v/>
      </c>
    </row>
    <row r="32" spans="1:20" x14ac:dyDescent="0.25">
      <c r="A32" t="s">
        <v>3890</v>
      </c>
      <c r="B32" t="s">
        <v>3862</v>
      </c>
      <c r="C32" t="s">
        <v>1387</v>
      </c>
      <c r="D32" s="1">
        <v>45806</v>
      </c>
      <c r="E32" t="str">
        <f>IFERROR(VLOOKUP(Result[[#This Row],[RPRO]],H:H,1,0),"")</f>
        <v>RPRO-250505-0594</v>
      </c>
      <c r="H32" t="s">
        <v>3257</v>
      </c>
      <c r="I32" t="s">
        <v>3495</v>
      </c>
      <c r="J32" t="s">
        <v>1383</v>
      </c>
      <c r="K32" s="1">
        <v>45805</v>
      </c>
      <c r="P32" t="str">
        <v>RPRO-250423-1049</v>
      </c>
      <c r="Q32" t="str">
        <v>LAMINATION 1-09/06/2025</v>
      </c>
      <c r="R32" t="str">
        <v>LAMINATION 1</v>
      </c>
      <c r="S32" s="1">
        <v>45817</v>
      </c>
      <c r="T32" t="str">
        <v/>
      </c>
    </row>
    <row r="33" spans="1:20" x14ac:dyDescent="0.25">
      <c r="A33" t="s">
        <v>3891</v>
      </c>
      <c r="B33" t="s">
        <v>3862</v>
      </c>
      <c r="C33" t="s">
        <v>1387</v>
      </c>
      <c r="D33" s="1">
        <v>45806</v>
      </c>
      <c r="E33" t="str">
        <f>IFERROR(VLOOKUP(Result[[#This Row],[RPRO]],H:H,1,0),"")</f>
        <v>RPRO-250505-0607</v>
      </c>
      <c r="H33" t="s">
        <v>3261</v>
      </c>
      <c r="I33" t="s">
        <v>3495</v>
      </c>
      <c r="J33" t="s">
        <v>1383</v>
      </c>
      <c r="K33" s="1">
        <v>45805</v>
      </c>
      <c r="P33" t="str">
        <v>RPRO-250423-1051</v>
      </c>
      <c r="Q33" t="str">
        <v>LAMINATION 1-09/06/2025</v>
      </c>
      <c r="R33" t="str">
        <v>LAMINATION 1</v>
      </c>
      <c r="S33" s="1">
        <v>45817</v>
      </c>
      <c r="T33" t="str">
        <v/>
      </c>
    </row>
    <row r="34" spans="1:20" x14ac:dyDescent="0.25">
      <c r="A34" t="s">
        <v>3892</v>
      </c>
      <c r="B34" t="s">
        <v>3862</v>
      </c>
      <c r="C34" t="s">
        <v>1387</v>
      </c>
      <c r="D34" s="1">
        <v>45806</v>
      </c>
      <c r="E34" t="str">
        <f>IFERROR(VLOOKUP(Result[[#This Row],[RPRO]],H:H,1,0),"")</f>
        <v>RPRO-250505-0608</v>
      </c>
      <c r="H34" t="s">
        <v>3265</v>
      </c>
      <c r="I34" t="s">
        <v>3495</v>
      </c>
      <c r="J34" t="s">
        <v>1383</v>
      </c>
      <c r="K34" s="1">
        <v>45805</v>
      </c>
      <c r="P34" t="str">
        <v>RPRO-250423-1053</v>
      </c>
      <c r="Q34" t="str">
        <v>LAMINATION 1-09/06/2025</v>
      </c>
      <c r="R34" t="str">
        <v>LAMINATION 1</v>
      </c>
      <c r="S34" s="1">
        <v>45817</v>
      </c>
      <c r="T34" t="str">
        <v/>
      </c>
    </row>
    <row r="35" spans="1:20" x14ac:dyDescent="0.25">
      <c r="A35" t="s">
        <v>5519</v>
      </c>
      <c r="B35" t="s">
        <v>5948</v>
      </c>
      <c r="C35" t="s">
        <v>1387</v>
      </c>
      <c r="D35" s="1">
        <v>45808</v>
      </c>
      <c r="E35" t="str">
        <f>IFERROR(VLOOKUP(Result[[#This Row],[RPRO]],H:H,1,0),"")</f>
        <v>RPRO-250505-0595</v>
      </c>
      <c r="H35" t="s">
        <v>3885</v>
      </c>
      <c r="I35" t="s">
        <v>3862</v>
      </c>
      <c r="J35" t="s">
        <v>1387</v>
      </c>
      <c r="K35" s="1">
        <v>45806</v>
      </c>
      <c r="P35" t="str">
        <v>RPRO-250423-1055</v>
      </c>
      <c r="Q35" t="str">
        <v>LAMINATION 1-09/06/2025</v>
      </c>
      <c r="R35" t="str">
        <v>LAMINATION 1</v>
      </c>
      <c r="S35" s="1">
        <v>45817</v>
      </c>
      <c r="T35" t="str">
        <v/>
      </c>
    </row>
    <row r="36" spans="1:20" x14ac:dyDescent="0.25">
      <c r="A36" t="s">
        <v>5521</v>
      </c>
      <c r="B36" t="s">
        <v>5948</v>
      </c>
      <c r="C36" t="s">
        <v>1387</v>
      </c>
      <c r="D36" s="1">
        <v>45808</v>
      </c>
      <c r="E36" t="str">
        <f>IFERROR(VLOOKUP(Result[[#This Row],[RPRO]],H:H,1,0),"")</f>
        <v>RPRO-250505-0596</v>
      </c>
      <c r="H36" t="s">
        <v>3886</v>
      </c>
      <c r="I36" t="s">
        <v>3862</v>
      </c>
      <c r="J36" t="s">
        <v>1387</v>
      </c>
      <c r="K36" s="1">
        <v>45806</v>
      </c>
      <c r="P36" t="str">
        <v>RPRO-250423-1057</v>
      </c>
      <c r="Q36" t="str">
        <v>LAMINATION 1-09/06/2025</v>
      </c>
      <c r="R36" t="str">
        <v>LAMINATION 1</v>
      </c>
      <c r="S36" s="1">
        <v>45817</v>
      </c>
      <c r="T36" t="str">
        <v/>
      </c>
    </row>
    <row r="37" spans="1:20" x14ac:dyDescent="0.25">
      <c r="A37" t="s">
        <v>5523</v>
      </c>
      <c r="B37" t="s">
        <v>5948</v>
      </c>
      <c r="C37" t="s">
        <v>1387</v>
      </c>
      <c r="D37" s="1">
        <v>45808</v>
      </c>
      <c r="E37" t="str">
        <f>IFERROR(VLOOKUP(Result[[#This Row],[RPRO]],H:H,1,0),"")</f>
        <v>RPRO-250505-0597</v>
      </c>
      <c r="H37" t="s">
        <v>3887</v>
      </c>
      <c r="I37" t="s">
        <v>3862</v>
      </c>
      <c r="J37" t="s">
        <v>1387</v>
      </c>
      <c r="K37" s="1">
        <v>45806</v>
      </c>
      <c r="P37" t="str">
        <v>RPRO-250423-1059</v>
      </c>
      <c r="Q37" t="str">
        <v>LAMINATION 1-09/06/2025</v>
      </c>
      <c r="R37" t="str">
        <v>LAMINATION 1</v>
      </c>
      <c r="S37" s="1">
        <v>45817</v>
      </c>
      <c r="T37" t="str">
        <v/>
      </c>
    </row>
    <row r="38" spans="1:20" x14ac:dyDescent="0.25">
      <c r="A38" t="s">
        <v>5525</v>
      </c>
      <c r="B38" t="s">
        <v>5948</v>
      </c>
      <c r="C38" t="s">
        <v>1387</v>
      </c>
      <c r="D38" s="1">
        <v>45808</v>
      </c>
      <c r="E38" t="str">
        <f>IFERROR(VLOOKUP(Result[[#This Row],[RPRO]],H:H,1,0),"")</f>
        <v>RPRO-250505-0598</v>
      </c>
      <c r="H38" t="s">
        <v>3888</v>
      </c>
      <c r="I38" t="s">
        <v>3862</v>
      </c>
      <c r="J38" t="s">
        <v>1387</v>
      </c>
      <c r="K38" s="1">
        <v>45806</v>
      </c>
      <c r="P38" t="str">
        <v>RPRO-250423-1061</v>
      </c>
      <c r="Q38" t="str">
        <v>LAMINATION 1-09/06/2025</v>
      </c>
      <c r="R38" t="str">
        <v>LAMINATION 1</v>
      </c>
      <c r="S38" s="1">
        <v>45817</v>
      </c>
      <c r="T38" t="str">
        <v/>
      </c>
    </row>
    <row r="39" spans="1:20" x14ac:dyDescent="0.25">
      <c r="A39" t="s">
        <v>5527</v>
      </c>
      <c r="B39" t="s">
        <v>5948</v>
      </c>
      <c r="C39" t="s">
        <v>1387</v>
      </c>
      <c r="D39" s="1">
        <v>45808</v>
      </c>
      <c r="E39" t="str">
        <f>IFERROR(VLOOKUP(Result[[#This Row],[RPRO]],H:H,1,0),"")</f>
        <v>RPRO-250505-0599</v>
      </c>
      <c r="H39" t="s">
        <v>3889</v>
      </c>
      <c r="I39" t="s">
        <v>3862</v>
      </c>
      <c r="J39" t="s">
        <v>1387</v>
      </c>
      <c r="K39" s="1">
        <v>45806</v>
      </c>
      <c r="P39" t="str">
        <v>RPRO-250423-1063</v>
      </c>
      <c r="Q39" t="str">
        <v>LAMINATION 1-09/06/2025</v>
      </c>
      <c r="R39" t="str">
        <v>LAMINATION 1</v>
      </c>
      <c r="S39" s="1">
        <v>45817</v>
      </c>
      <c r="T39" t="str">
        <v/>
      </c>
    </row>
    <row r="40" spans="1:20" x14ac:dyDescent="0.25">
      <c r="A40" t="s">
        <v>5529</v>
      </c>
      <c r="B40" t="s">
        <v>5948</v>
      </c>
      <c r="C40" t="s">
        <v>1387</v>
      </c>
      <c r="D40" s="1">
        <v>45808</v>
      </c>
      <c r="E40" t="str">
        <f>IFERROR(VLOOKUP(Result[[#This Row],[RPRO]],H:H,1,0),"")</f>
        <v>RPRO-250505-0600</v>
      </c>
      <c r="H40" t="s">
        <v>3890</v>
      </c>
      <c r="I40" t="s">
        <v>3862</v>
      </c>
      <c r="J40" t="s">
        <v>1387</v>
      </c>
      <c r="K40" s="1">
        <v>45806</v>
      </c>
      <c r="P40" t="str">
        <v>RPRO-250423-1065</v>
      </c>
      <c r="Q40" t="str">
        <v>LAMINATION 1-09/06/2025</v>
      </c>
      <c r="R40" t="str">
        <v>LAMINATION 1</v>
      </c>
      <c r="S40" s="1">
        <v>45817</v>
      </c>
      <c r="T40" t="str">
        <v/>
      </c>
    </row>
    <row r="41" spans="1:20" x14ac:dyDescent="0.25">
      <c r="A41" t="s">
        <v>5531</v>
      </c>
      <c r="B41" t="s">
        <v>5948</v>
      </c>
      <c r="C41" t="s">
        <v>1387</v>
      </c>
      <c r="D41" s="1">
        <v>45808</v>
      </c>
      <c r="E41" t="str">
        <f>IFERROR(VLOOKUP(Result[[#This Row],[RPRO]],H:H,1,0),"")</f>
        <v>RPRO-250505-0609</v>
      </c>
      <c r="H41" t="s">
        <v>3891</v>
      </c>
      <c r="I41" t="s">
        <v>3862</v>
      </c>
      <c r="J41" t="s">
        <v>1387</v>
      </c>
      <c r="K41" s="1">
        <v>45806</v>
      </c>
      <c r="P41" t="str">
        <v>RPRO-250423-1137</v>
      </c>
      <c r="Q41" t="str">
        <v>LAMINATION 1-09/06/2025</v>
      </c>
      <c r="R41" t="str">
        <v>LAMINATION 1</v>
      </c>
      <c r="S41" s="1">
        <v>45817</v>
      </c>
      <c r="T41" t="str">
        <v/>
      </c>
    </row>
    <row r="42" spans="1:20" x14ac:dyDescent="0.25">
      <c r="A42" t="s">
        <v>5533</v>
      </c>
      <c r="B42" t="s">
        <v>5948</v>
      </c>
      <c r="C42" t="s">
        <v>1387</v>
      </c>
      <c r="D42" s="1">
        <v>45808</v>
      </c>
      <c r="E42" t="str">
        <f>IFERROR(VLOOKUP(Result[[#This Row],[RPRO]],H:H,1,0),"")</f>
        <v>RPRO-250505-0610</v>
      </c>
      <c r="H42" t="s">
        <v>3892</v>
      </c>
      <c r="I42" t="s">
        <v>3862</v>
      </c>
      <c r="J42" t="s">
        <v>1387</v>
      </c>
      <c r="K42" s="1">
        <v>45806</v>
      </c>
      <c r="P42" t="str">
        <v>RPRO-250423-1139</v>
      </c>
      <c r="Q42" t="str">
        <v>LAMINATION 1-09/06/2025</v>
      </c>
      <c r="R42" t="str">
        <v>LAMINATION 1</v>
      </c>
      <c r="S42" s="1">
        <v>45817</v>
      </c>
      <c r="T42" t="str">
        <v/>
      </c>
    </row>
    <row r="43" spans="1:20" x14ac:dyDescent="0.25">
      <c r="A43" t="s">
        <v>4963</v>
      </c>
      <c r="B43" t="s">
        <v>5087</v>
      </c>
      <c r="C43" t="s">
        <v>1385</v>
      </c>
      <c r="D43" s="1">
        <v>45807</v>
      </c>
      <c r="E43" t="str">
        <f>IFERROR(VLOOKUP(Result[[#This Row],[RPRO]],H:H,1,0),"")</f>
        <v>RPRO-250507-0530</v>
      </c>
      <c r="H43" t="s">
        <v>5519</v>
      </c>
      <c r="I43" t="s">
        <v>5948</v>
      </c>
      <c r="J43" t="s">
        <v>1387</v>
      </c>
      <c r="K43" s="1">
        <v>45808</v>
      </c>
      <c r="P43" t="str">
        <v>RPRO-250423-1141</v>
      </c>
      <c r="Q43" t="str">
        <v>LAMINATION 1-09/06/2025</v>
      </c>
      <c r="R43" t="str">
        <v>LAMINATION 1</v>
      </c>
      <c r="S43" s="1">
        <v>45817</v>
      </c>
      <c r="T43" t="str">
        <v/>
      </c>
    </row>
    <row r="44" spans="1:20" x14ac:dyDescent="0.25">
      <c r="A44" t="s">
        <v>4970</v>
      </c>
      <c r="B44" t="s">
        <v>5087</v>
      </c>
      <c r="C44" t="s">
        <v>1385</v>
      </c>
      <c r="D44" s="1">
        <v>45807</v>
      </c>
      <c r="E44" t="str">
        <f>IFERROR(VLOOKUP(Result[[#This Row],[RPRO]],H:H,1,0),"")</f>
        <v>RPRO-250507-0535</v>
      </c>
      <c r="H44" t="s">
        <v>5521</v>
      </c>
      <c r="I44" t="s">
        <v>5948</v>
      </c>
      <c r="J44" t="s">
        <v>1387</v>
      </c>
      <c r="K44" s="1">
        <v>45808</v>
      </c>
      <c r="P44" t="str">
        <v>RPRO-250423-1143</v>
      </c>
      <c r="Q44" t="str">
        <v>LAMINATION 1-09/06/2025</v>
      </c>
      <c r="R44" t="str">
        <v>LAMINATION 1</v>
      </c>
      <c r="S44" s="1">
        <v>45817</v>
      </c>
      <c r="T44" t="str">
        <v/>
      </c>
    </row>
    <row r="45" spans="1:20" x14ac:dyDescent="0.25">
      <c r="A45" t="s">
        <v>4984</v>
      </c>
      <c r="B45" t="s">
        <v>5087</v>
      </c>
      <c r="C45" t="s">
        <v>1385</v>
      </c>
      <c r="D45" s="1">
        <v>45807</v>
      </c>
      <c r="E45" t="str">
        <f>IFERROR(VLOOKUP(Result[[#This Row],[RPRO]],H:H,1,0),"")</f>
        <v>RPRO-250507-0930</v>
      </c>
      <c r="H45" t="s">
        <v>5523</v>
      </c>
      <c r="I45" t="s">
        <v>5948</v>
      </c>
      <c r="J45" t="s">
        <v>1387</v>
      </c>
      <c r="K45" s="1">
        <v>45808</v>
      </c>
      <c r="P45" t="str">
        <v>RPRO-250424-0590</v>
      </c>
      <c r="Q45" t="str">
        <v>LAMINATION 1-09/06/2025</v>
      </c>
      <c r="R45" t="str">
        <v>LAMINATION 1</v>
      </c>
      <c r="S45" s="1">
        <v>45817</v>
      </c>
      <c r="T45" t="str">
        <v/>
      </c>
    </row>
    <row r="46" spans="1:20" x14ac:dyDescent="0.25">
      <c r="A46" t="s">
        <v>4992</v>
      </c>
      <c r="B46" t="s">
        <v>5087</v>
      </c>
      <c r="C46" t="s">
        <v>1385</v>
      </c>
      <c r="D46" s="1">
        <v>45807</v>
      </c>
      <c r="E46" t="str">
        <f>IFERROR(VLOOKUP(Result[[#This Row],[RPRO]],H:H,1,0),"")</f>
        <v>RPRO-250507-0934</v>
      </c>
      <c r="H46" t="s">
        <v>5525</v>
      </c>
      <c r="I46" t="s">
        <v>5948</v>
      </c>
      <c r="J46" t="s">
        <v>1387</v>
      </c>
      <c r="K46" s="1">
        <v>45808</v>
      </c>
      <c r="P46" t="str">
        <v>RPRO-250423-1145</v>
      </c>
      <c r="Q46" t="str">
        <v>LAMINATION 1-09/06/2025</v>
      </c>
      <c r="R46" t="str">
        <v>LAMINATION 1</v>
      </c>
      <c r="S46" s="1">
        <v>45817</v>
      </c>
      <c r="T46" t="str">
        <v/>
      </c>
    </row>
    <row r="47" spans="1:20" x14ac:dyDescent="0.25">
      <c r="A47" t="s">
        <v>18324</v>
      </c>
      <c r="B47" t="s">
        <v>18536</v>
      </c>
      <c r="C47" t="s">
        <v>1386</v>
      </c>
      <c r="D47" s="1">
        <v>45817</v>
      </c>
      <c r="E47" t="str">
        <f>IFERROR(VLOOKUP(Result[[#This Row],[RPRO]],H:H,1,0),"")</f>
        <v/>
      </c>
      <c r="H47" t="s">
        <v>5527</v>
      </c>
      <c r="I47" t="s">
        <v>5948</v>
      </c>
      <c r="J47" t="s">
        <v>1387</v>
      </c>
      <c r="K47" s="1">
        <v>45808</v>
      </c>
      <c r="P47" t="str">
        <v>RPRO-250423-1147</v>
      </c>
      <c r="Q47" t="str">
        <v>LAMINATION 1-09/06/2025</v>
      </c>
      <c r="R47" t="str">
        <v>LAMINATION 1</v>
      </c>
      <c r="S47" s="1">
        <v>45817</v>
      </c>
      <c r="T47" t="str">
        <v/>
      </c>
    </row>
    <row r="48" spans="1:20" x14ac:dyDescent="0.25">
      <c r="A48" t="s">
        <v>18319</v>
      </c>
      <c r="B48" t="s">
        <v>18536</v>
      </c>
      <c r="C48" t="s">
        <v>1386</v>
      </c>
      <c r="D48" s="1">
        <v>45817</v>
      </c>
      <c r="E48" t="str">
        <f>IFERROR(VLOOKUP(Result[[#This Row],[RPRO]],H:H,1,0),"")</f>
        <v/>
      </c>
      <c r="H48" t="s">
        <v>5529</v>
      </c>
      <c r="I48" t="s">
        <v>5948</v>
      </c>
      <c r="J48" t="s">
        <v>1387</v>
      </c>
      <c r="K48" s="1">
        <v>45808</v>
      </c>
      <c r="P48" t="str">
        <v>RPRO-250423-1149</v>
      </c>
      <c r="Q48" t="str">
        <v>LAMINATION 1-09/06/2025</v>
      </c>
      <c r="R48" t="str">
        <v>LAMINATION 1</v>
      </c>
      <c r="S48" s="1">
        <v>45817</v>
      </c>
      <c r="T48" t="str">
        <v/>
      </c>
    </row>
    <row r="49" spans="1:20" x14ac:dyDescent="0.25">
      <c r="A49" t="s">
        <v>5709</v>
      </c>
      <c r="B49" t="s">
        <v>5949</v>
      </c>
      <c r="C49" t="s">
        <v>1386</v>
      </c>
      <c r="D49" s="1">
        <v>45808</v>
      </c>
      <c r="E49" t="str">
        <f>IFERROR(VLOOKUP(Result[[#This Row],[RPRO]],H:H,1,0),"")</f>
        <v>RPRO-250417-0138</v>
      </c>
      <c r="H49" t="s">
        <v>5531</v>
      </c>
      <c r="I49" t="s">
        <v>5948</v>
      </c>
      <c r="J49" t="s">
        <v>1387</v>
      </c>
      <c r="K49" s="1">
        <v>45808</v>
      </c>
      <c r="P49" t="str">
        <v>RPRO-250423-1151</v>
      </c>
      <c r="Q49" t="str">
        <v>LAMINATION 1-09/06/2025</v>
      </c>
      <c r="R49" t="str">
        <v>LAMINATION 1</v>
      </c>
      <c r="S49" s="1">
        <v>45817</v>
      </c>
      <c r="T49" t="str">
        <v/>
      </c>
    </row>
    <row r="50" spans="1:20" x14ac:dyDescent="0.25">
      <c r="A50" t="s">
        <v>5712</v>
      </c>
      <c r="B50" t="s">
        <v>5949</v>
      </c>
      <c r="C50" t="s">
        <v>1386</v>
      </c>
      <c r="D50" s="1">
        <v>45808</v>
      </c>
      <c r="E50" t="str">
        <f>IFERROR(VLOOKUP(Result[[#This Row],[RPRO]],H:H,1,0),"")</f>
        <v>RPRO-250417-0143</v>
      </c>
      <c r="H50" t="s">
        <v>5533</v>
      </c>
      <c r="I50" t="s">
        <v>5948</v>
      </c>
      <c r="J50" t="s">
        <v>1387</v>
      </c>
      <c r="K50" s="1">
        <v>45808</v>
      </c>
      <c r="P50" t="str">
        <v>RPRO-250423-1153</v>
      </c>
      <c r="Q50" t="str">
        <v>LAMINATION 1-09/06/2025</v>
      </c>
      <c r="R50" t="str">
        <v>LAMINATION 1</v>
      </c>
      <c r="S50" s="1">
        <v>45817</v>
      </c>
      <c r="T50" t="str">
        <v/>
      </c>
    </row>
    <row r="51" spans="1:20" x14ac:dyDescent="0.25">
      <c r="A51" t="s">
        <v>5721</v>
      </c>
      <c r="B51" t="s">
        <v>5949</v>
      </c>
      <c r="C51" t="s">
        <v>1386</v>
      </c>
      <c r="D51" s="1">
        <v>45808</v>
      </c>
      <c r="E51" t="str">
        <f>IFERROR(VLOOKUP(Result[[#This Row],[RPRO]],H:H,1,0),"")</f>
        <v>RPRO-250519-0522</v>
      </c>
      <c r="H51" t="s">
        <v>5509</v>
      </c>
      <c r="I51" t="s">
        <v>5947</v>
      </c>
      <c r="J51" t="s">
        <v>1384</v>
      </c>
      <c r="K51" s="1">
        <v>45808</v>
      </c>
      <c r="P51" t="str">
        <v>RPRO-250424-0791</v>
      </c>
      <c r="Q51" t="str">
        <v>LAMINATION 2-09/06/2025</v>
      </c>
      <c r="R51" t="str">
        <v>LAMINATION 2</v>
      </c>
      <c r="S51" s="1">
        <v>45817</v>
      </c>
      <c r="T51" t="str">
        <v/>
      </c>
    </row>
    <row r="52" spans="1:20" x14ac:dyDescent="0.25">
      <c r="A52" t="s">
        <v>9872</v>
      </c>
      <c r="B52" t="s">
        <v>10803</v>
      </c>
      <c r="C52" t="s">
        <v>1388</v>
      </c>
      <c r="D52" s="1">
        <v>45812</v>
      </c>
      <c r="E52" t="str">
        <f>IFERROR(VLOOKUP(Result[[#This Row],[RPRO]],H:H,1,0),"")</f>
        <v>RPRO-250509-0035</v>
      </c>
      <c r="H52" t="s">
        <v>6400</v>
      </c>
      <c r="I52" t="s">
        <v>7124</v>
      </c>
      <c r="J52" t="s">
        <v>1389</v>
      </c>
      <c r="K52" s="1">
        <v>45810</v>
      </c>
      <c r="P52" t="str">
        <v>RPRO-250424-0792</v>
      </c>
      <c r="Q52" t="str">
        <v>LAMINATION 2-09/06/2025</v>
      </c>
      <c r="R52" t="str">
        <v>LAMINATION 2</v>
      </c>
      <c r="S52" s="1">
        <v>45817</v>
      </c>
      <c r="T52" t="str">
        <v/>
      </c>
    </row>
    <row r="53" spans="1:20" x14ac:dyDescent="0.25">
      <c r="A53" t="s">
        <v>9881</v>
      </c>
      <c r="B53" t="s">
        <v>10803</v>
      </c>
      <c r="C53" t="s">
        <v>1388</v>
      </c>
      <c r="D53" s="1">
        <v>45812</v>
      </c>
      <c r="E53" t="str">
        <f>IFERROR(VLOOKUP(Result[[#This Row],[RPRO]],H:H,1,0),"")</f>
        <v>RPRO-250509-0042</v>
      </c>
      <c r="H53" t="s">
        <v>6402</v>
      </c>
      <c r="I53" t="s">
        <v>7122</v>
      </c>
      <c r="J53" t="s">
        <v>1388</v>
      </c>
      <c r="K53" s="1">
        <v>45810</v>
      </c>
      <c r="P53" t="str">
        <v>RPRO-250424-0793</v>
      </c>
      <c r="Q53" t="str">
        <v>LAMINATION 1-09/06/2025</v>
      </c>
      <c r="R53" t="str">
        <v>LAMINATION 1</v>
      </c>
      <c r="S53" s="1">
        <v>45817</v>
      </c>
      <c r="T53" t="str">
        <v/>
      </c>
    </row>
    <row r="54" spans="1:20" x14ac:dyDescent="0.25">
      <c r="A54" t="s">
        <v>9827</v>
      </c>
      <c r="B54" t="s">
        <v>10801</v>
      </c>
      <c r="C54" t="s">
        <v>1387</v>
      </c>
      <c r="D54" s="1">
        <v>45812</v>
      </c>
      <c r="E54" t="str">
        <f>IFERROR(VLOOKUP(Result[[#This Row],[RPRO]],H:H,1,0),"")</f>
        <v>RPRO-250423-1054</v>
      </c>
      <c r="H54" t="s">
        <v>7702</v>
      </c>
      <c r="I54" t="s">
        <v>9116</v>
      </c>
      <c r="J54" t="s">
        <v>1384</v>
      </c>
      <c r="K54" s="1">
        <v>45811</v>
      </c>
      <c r="P54" t="str">
        <v>RPRO-250424-0794</v>
      </c>
      <c r="Q54" t="str">
        <v>LAMINATION 1-09/06/2025</v>
      </c>
      <c r="R54" t="str">
        <v>LAMINATION 1</v>
      </c>
      <c r="S54" s="1">
        <v>45817</v>
      </c>
      <c r="T54" t="str">
        <v/>
      </c>
    </row>
    <row r="55" spans="1:20" x14ac:dyDescent="0.25">
      <c r="A55" t="s">
        <v>8096</v>
      </c>
      <c r="B55" t="s">
        <v>9118</v>
      </c>
      <c r="C55" t="s">
        <v>1387</v>
      </c>
      <c r="D55" s="1">
        <v>45811</v>
      </c>
      <c r="E55" t="str">
        <f>IFERROR(VLOOKUP(Result[[#This Row],[RPRO]],H:H,1,0),"")</f>
        <v>RPRO-250507-0686</v>
      </c>
      <c r="H55" t="s">
        <v>6410</v>
      </c>
      <c r="I55" t="s">
        <v>7122</v>
      </c>
      <c r="J55" t="s">
        <v>1388</v>
      </c>
      <c r="K55" s="1">
        <v>45810</v>
      </c>
      <c r="P55" t="str">
        <v>RPRO-250424-0795</v>
      </c>
      <c r="Q55" t="str">
        <v>LAMINATION 1-09/06/2025</v>
      </c>
      <c r="R55" t="str">
        <v>LAMINATION 1</v>
      </c>
      <c r="S55" s="1">
        <v>45817</v>
      </c>
      <c r="T55" t="str">
        <v/>
      </c>
    </row>
    <row r="56" spans="1:20" x14ac:dyDescent="0.25">
      <c r="A56" t="s">
        <v>8098</v>
      </c>
      <c r="B56" t="s">
        <v>9118</v>
      </c>
      <c r="C56" t="s">
        <v>1387</v>
      </c>
      <c r="D56" s="1">
        <v>45811</v>
      </c>
      <c r="E56" t="str">
        <f>IFERROR(VLOOKUP(Result[[#This Row],[RPRO]],H:H,1,0),"")</f>
        <v>RPRO-250507-0687</v>
      </c>
      <c r="H56" t="s">
        <v>4956</v>
      </c>
      <c r="I56" t="s">
        <v>5087</v>
      </c>
      <c r="J56" t="s">
        <v>1385</v>
      </c>
      <c r="K56" s="1">
        <v>45807</v>
      </c>
      <c r="P56" t="str">
        <v>RPRO-250424-0799</v>
      </c>
      <c r="Q56" t="str">
        <v>LAMINATION 1-09/06/2025</v>
      </c>
      <c r="R56" t="str">
        <v>LAMINATION 1</v>
      </c>
      <c r="S56" s="1">
        <v>45817</v>
      </c>
      <c r="T56" t="str">
        <v/>
      </c>
    </row>
    <row r="57" spans="1:20" x14ac:dyDescent="0.25">
      <c r="A57" t="s">
        <v>8100</v>
      </c>
      <c r="B57" t="s">
        <v>9118</v>
      </c>
      <c r="C57" t="s">
        <v>1387</v>
      </c>
      <c r="D57" s="1">
        <v>45811</v>
      </c>
      <c r="E57" t="str">
        <f>IFERROR(VLOOKUP(Result[[#This Row],[RPRO]],H:H,1,0),"")</f>
        <v>RPRO-250507-0688</v>
      </c>
      <c r="H57" t="s">
        <v>4950</v>
      </c>
      <c r="I57" t="s">
        <v>5087</v>
      </c>
      <c r="J57" t="s">
        <v>1385</v>
      </c>
      <c r="K57" s="1">
        <v>45807</v>
      </c>
      <c r="P57" t="str">
        <v>RPRO-250424-0800</v>
      </c>
      <c r="Q57" t="str">
        <v>LAMINATION 1-09/06/2025</v>
      </c>
      <c r="R57" t="str">
        <v>LAMINATION 1</v>
      </c>
      <c r="S57" s="1">
        <v>45817</v>
      </c>
      <c r="T57" t="str">
        <v/>
      </c>
    </row>
    <row r="58" spans="1:20" x14ac:dyDescent="0.25">
      <c r="A58" t="s">
        <v>8135</v>
      </c>
      <c r="B58" t="s">
        <v>9118</v>
      </c>
      <c r="C58" t="s">
        <v>1387</v>
      </c>
      <c r="D58" s="1">
        <v>45811</v>
      </c>
      <c r="E58" t="str">
        <f>IFERROR(VLOOKUP(Result[[#This Row],[RPRO]],H:H,1,0),"")</f>
        <v>RPRO-250529-0034</v>
      </c>
      <c r="H58" t="s">
        <v>4952</v>
      </c>
      <c r="I58" t="s">
        <v>5087</v>
      </c>
      <c r="J58" t="s">
        <v>1385</v>
      </c>
      <c r="K58" s="1">
        <v>45807</v>
      </c>
      <c r="P58" t="str">
        <v>RPRO-250424-0801</v>
      </c>
      <c r="Q58" t="str">
        <v>LAMINATION 1-09/06/2025</v>
      </c>
      <c r="R58" t="str">
        <v>LAMINATION 1</v>
      </c>
      <c r="S58" s="1">
        <v>45817</v>
      </c>
      <c r="T58" t="str">
        <v/>
      </c>
    </row>
    <row r="59" spans="1:20" x14ac:dyDescent="0.25">
      <c r="A59" t="s">
        <v>8137</v>
      </c>
      <c r="B59" t="s">
        <v>9118</v>
      </c>
      <c r="C59" t="s">
        <v>1387</v>
      </c>
      <c r="D59" s="1">
        <v>45811</v>
      </c>
      <c r="E59" t="str">
        <f>IFERROR(VLOOKUP(Result[[#This Row],[RPRO]],H:H,1,0),"")</f>
        <v>RPRO-250529-0038</v>
      </c>
      <c r="H59" t="s">
        <v>4954</v>
      </c>
      <c r="I59" t="s">
        <v>5087</v>
      </c>
      <c r="J59" t="s">
        <v>1385</v>
      </c>
      <c r="K59" s="1">
        <v>45807</v>
      </c>
      <c r="P59" t="str">
        <v>RPRO-250425-0096</v>
      </c>
      <c r="Q59" t="str">
        <v>LAMINATION 2-09/06/2025</v>
      </c>
      <c r="R59" t="str">
        <v>LAMINATION 2</v>
      </c>
      <c r="S59" s="1">
        <v>45817</v>
      </c>
      <c r="T59" t="str">
        <v/>
      </c>
    </row>
    <row r="60" spans="1:20" x14ac:dyDescent="0.25">
      <c r="A60" t="s">
        <v>8387</v>
      </c>
      <c r="B60" t="s">
        <v>9118</v>
      </c>
      <c r="C60" t="s">
        <v>1387</v>
      </c>
      <c r="D60" s="1">
        <v>45811</v>
      </c>
      <c r="E60" t="str">
        <f>IFERROR(VLOOKUP(Result[[#This Row],[RPRO]],H:H,1,0),"")</f>
        <v>RPRO-250429-0277</v>
      </c>
      <c r="H60" t="s">
        <v>6422</v>
      </c>
      <c r="I60" t="s">
        <v>7121</v>
      </c>
      <c r="J60" t="s">
        <v>1383</v>
      </c>
      <c r="K60" s="1">
        <v>45810</v>
      </c>
      <c r="P60" t="str">
        <v>RPRO-250423-1130</v>
      </c>
      <c r="Q60" t="str">
        <v>LAMINATION 1-09/06/2025</v>
      </c>
      <c r="R60" t="str">
        <v>LAMINATION 1</v>
      </c>
      <c r="S60" s="1">
        <v>45817</v>
      </c>
      <c r="T60" t="str">
        <v/>
      </c>
    </row>
    <row r="61" spans="1:20" x14ac:dyDescent="0.25">
      <c r="A61" t="s">
        <v>7062</v>
      </c>
      <c r="B61" t="s">
        <v>7122</v>
      </c>
      <c r="C61" t="s">
        <v>1388</v>
      </c>
      <c r="D61" s="1">
        <v>45810</v>
      </c>
      <c r="E61" t="str">
        <f>IFERROR(VLOOKUP(Result[[#This Row],[RPRO]],H:H,1,0),"")</f>
        <v>RPRO-250423-1058</v>
      </c>
      <c r="H61" t="s">
        <v>6424</v>
      </c>
      <c r="I61" t="s">
        <v>7121</v>
      </c>
      <c r="J61" t="s">
        <v>1383</v>
      </c>
      <c r="K61" s="1">
        <v>45810</v>
      </c>
      <c r="P61" t="str">
        <v>RPRO-250423-1132</v>
      </c>
      <c r="Q61" t="str">
        <v>LAMINATION 1-09/06/2025</v>
      </c>
      <c r="R61" t="str">
        <v>LAMINATION 1</v>
      </c>
      <c r="S61" s="1">
        <v>45817</v>
      </c>
      <c r="T61" t="str">
        <v/>
      </c>
    </row>
    <row r="62" spans="1:20" x14ac:dyDescent="0.25">
      <c r="A62" t="s">
        <v>11719</v>
      </c>
      <c r="B62" t="s">
        <v>14394</v>
      </c>
      <c r="C62" t="s">
        <v>1388</v>
      </c>
      <c r="D62" s="1">
        <v>45814</v>
      </c>
      <c r="E62" t="str">
        <f>IFERROR(VLOOKUP(Result[[#This Row],[RPRO]],H:H,1,0),"")</f>
        <v>RPRO-250424-0500</v>
      </c>
      <c r="H62" t="s">
        <v>6426</v>
      </c>
      <c r="I62" t="s">
        <v>7121</v>
      </c>
      <c r="J62" t="s">
        <v>1383</v>
      </c>
      <c r="K62" s="1">
        <v>45810</v>
      </c>
      <c r="P62" t="str">
        <v>RPRO-250423-1136</v>
      </c>
      <c r="Q62" t="str">
        <v>LAMINATION 1-09/06/2025</v>
      </c>
      <c r="R62" t="str">
        <v>LAMINATION 1</v>
      </c>
      <c r="S62" s="1">
        <v>45817</v>
      </c>
      <c r="T62" t="str">
        <v/>
      </c>
    </row>
    <row r="63" spans="1:20" x14ac:dyDescent="0.25">
      <c r="A63" t="s">
        <v>11712</v>
      </c>
      <c r="B63" t="s">
        <v>14394</v>
      </c>
      <c r="C63" t="s">
        <v>1388</v>
      </c>
      <c r="D63" s="1">
        <v>45814</v>
      </c>
      <c r="E63" t="str">
        <f>IFERROR(VLOOKUP(Result[[#This Row],[RPRO]],H:H,1,0),"")</f>
        <v>RPRO-250424-0214</v>
      </c>
      <c r="H63" t="s">
        <v>6428</v>
      </c>
      <c r="I63" t="s">
        <v>7121</v>
      </c>
      <c r="J63" t="s">
        <v>1383</v>
      </c>
      <c r="K63" s="1">
        <v>45810</v>
      </c>
      <c r="P63" t="str">
        <v>RPRO-250515-0228</v>
      </c>
      <c r="Q63" t="str">
        <v>LAMINATION 1-09/06/2025</v>
      </c>
      <c r="R63" t="str">
        <v>LAMINATION 1</v>
      </c>
      <c r="S63" s="1">
        <v>45817</v>
      </c>
      <c r="T63" t="str">
        <v/>
      </c>
    </row>
    <row r="64" spans="1:20" x14ac:dyDescent="0.25">
      <c r="A64" t="s">
        <v>11717</v>
      </c>
      <c r="B64" t="s">
        <v>14394</v>
      </c>
      <c r="C64" t="s">
        <v>1388</v>
      </c>
      <c r="D64" s="1">
        <v>45814</v>
      </c>
      <c r="E64" t="str">
        <f>IFERROR(VLOOKUP(Result[[#This Row],[RPRO]],H:H,1,0),"")</f>
        <v>RPRO-250424-0407</v>
      </c>
      <c r="H64" t="s">
        <v>6430</v>
      </c>
      <c r="I64" t="s">
        <v>7121</v>
      </c>
      <c r="J64" t="s">
        <v>1383</v>
      </c>
      <c r="K64" s="1">
        <v>45810</v>
      </c>
      <c r="P64" t="str">
        <v>RPRO-250423-1134</v>
      </c>
      <c r="Q64" t="str">
        <v>LAMINATION 1-09/06/2025</v>
      </c>
      <c r="R64" t="str">
        <v>LAMINATION 1</v>
      </c>
      <c r="S64" s="1">
        <v>45817</v>
      </c>
      <c r="T64" t="str">
        <v/>
      </c>
    </row>
    <row r="65" spans="1:20" x14ac:dyDescent="0.25">
      <c r="A65" t="s">
        <v>11671</v>
      </c>
      <c r="B65" t="s">
        <v>14395</v>
      </c>
      <c r="C65" t="s">
        <v>1387</v>
      </c>
      <c r="D65" s="1">
        <v>45814</v>
      </c>
      <c r="E65" t="str">
        <f>IFERROR(VLOOKUP(Result[[#This Row],[RPRO]],H:H,1,0),"")</f>
        <v>RPRO-250422-0067</v>
      </c>
      <c r="H65" t="s">
        <v>6432</v>
      </c>
      <c r="I65" t="s">
        <v>7121</v>
      </c>
      <c r="J65" t="s">
        <v>1383</v>
      </c>
      <c r="K65" s="1">
        <v>45810</v>
      </c>
      <c r="P65" t="str">
        <v>RPRO-250423-1146</v>
      </c>
      <c r="Q65" t="str">
        <v>LAMINATION 1-09/06/2025</v>
      </c>
      <c r="R65" t="str">
        <v>LAMINATION 1</v>
      </c>
      <c r="S65" s="1">
        <v>45817</v>
      </c>
      <c r="T65" t="str">
        <v/>
      </c>
    </row>
    <row r="66" spans="1:20" x14ac:dyDescent="0.25">
      <c r="A66" t="s">
        <v>12130</v>
      </c>
      <c r="B66" t="s">
        <v>14396</v>
      </c>
      <c r="C66" t="s">
        <v>1384</v>
      </c>
      <c r="D66" s="1">
        <v>45814</v>
      </c>
      <c r="E66" t="str">
        <f>IFERROR(VLOOKUP(Result[[#This Row],[RPRO]],H:H,1,0),"")</f>
        <v>RPRO-250428-0687</v>
      </c>
      <c r="H66" t="s">
        <v>6434</v>
      </c>
      <c r="I66" t="s">
        <v>7121</v>
      </c>
      <c r="J66" t="s">
        <v>1383</v>
      </c>
      <c r="K66" s="1">
        <v>45810</v>
      </c>
      <c r="P66" t="str">
        <v>RPRO-250423-1148</v>
      </c>
      <c r="Q66" t="str">
        <v>LAMINATION 1-09/06/2025</v>
      </c>
      <c r="R66" t="str">
        <v>LAMINATION 1</v>
      </c>
      <c r="S66" s="1">
        <v>45817</v>
      </c>
      <c r="T66" t="str">
        <v/>
      </c>
    </row>
    <row r="67" spans="1:20" x14ac:dyDescent="0.25">
      <c r="A67" t="s">
        <v>8311</v>
      </c>
      <c r="B67" t="s">
        <v>10805</v>
      </c>
      <c r="C67" t="s">
        <v>1385</v>
      </c>
      <c r="D67" s="1">
        <v>45812</v>
      </c>
      <c r="E67" t="str">
        <f>IFERROR(VLOOKUP(Result[[#This Row],[RPRO]],H:H,1,0),"")</f>
        <v>RPRO-250530-0041</v>
      </c>
      <c r="H67" t="s">
        <v>4963</v>
      </c>
      <c r="I67" t="s">
        <v>5087</v>
      </c>
      <c r="J67" t="s">
        <v>1385</v>
      </c>
      <c r="K67" s="1">
        <v>45807</v>
      </c>
      <c r="P67" t="str">
        <v>RPRO-250423-1150</v>
      </c>
      <c r="Q67" t="str">
        <v>LAMINATION 1-09/06/2025</v>
      </c>
      <c r="R67" t="str">
        <v>LAMINATION 1</v>
      </c>
      <c r="S67" s="1">
        <v>45817</v>
      </c>
      <c r="T67" t="str">
        <v/>
      </c>
    </row>
    <row r="68" spans="1:20" x14ac:dyDescent="0.25">
      <c r="A68" t="s">
        <v>18537</v>
      </c>
      <c r="B68" t="s">
        <v>18536</v>
      </c>
      <c r="C68" t="s">
        <v>1386</v>
      </c>
      <c r="D68" s="1">
        <v>45817</v>
      </c>
      <c r="E68" t="str">
        <f>IFERROR(VLOOKUP(Result[[#This Row],[RPRO]],H:H,1,0),"")</f>
        <v/>
      </c>
      <c r="H68" t="s">
        <v>4970</v>
      </c>
      <c r="I68" t="s">
        <v>5087</v>
      </c>
      <c r="J68" t="s">
        <v>1385</v>
      </c>
      <c r="K68" s="1">
        <v>45807</v>
      </c>
      <c r="P68" t="str">
        <v>RPRO-250423-1138</v>
      </c>
      <c r="Q68" t="str">
        <v>LAMINATION 1-09/06/2025</v>
      </c>
      <c r="R68" t="str">
        <v>LAMINATION 1</v>
      </c>
      <c r="S68" s="1">
        <v>45817</v>
      </c>
      <c r="T68" t="str">
        <v/>
      </c>
    </row>
    <row r="69" spans="1:20" x14ac:dyDescent="0.25">
      <c r="A69" t="s">
        <v>14714</v>
      </c>
      <c r="B69" t="s">
        <v>14715</v>
      </c>
      <c r="C69" t="s">
        <v>1386</v>
      </c>
      <c r="D69" s="1">
        <v>45815</v>
      </c>
      <c r="E69" t="str">
        <f>IFERROR(VLOOKUP(Result[[#This Row],[RPRO]],H:H,1,0),"")</f>
        <v>RPRO-250421-0326</v>
      </c>
      <c r="H69" t="s">
        <v>4984</v>
      </c>
      <c r="I69" t="s">
        <v>5087</v>
      </c>
      <c r="J69" t="s">
        <v>1385</v>
      </c>
      <c r="K69" s="1">
        <v>45807</v>
      </c>
      <c r="P69" t="str">
        <v>RPRO-250423-1140</v>
      </c>
      <c r="Q69" t="str">
        <v>LAMINATION 1-09/06/2025</v>
      </c>
      <c r="R69" t="str">
        <v>LAMINATION 1</v>
      </c>
      <c r="S69" s="1">
        <v>45817</v>
      </c>
      <c r="T69" t="str">
        <v/>
      </c>
    </row>
    <row r="70" spans="1:20" x14ac:dyDescent="0.25">
      <c r="A70" t="s">
        <v>14716</v>
      </c>
      <c r="B70" t="s">
        <v>14717</v>
      </c>
      <c r="C70" t="s">
        <v>1388</v>
      </c>
      <c r="D70" s="1">
        <v>45815</v>
      </c>
      <c r="E70" t="str">
        <f>IFERROR(VLOOKUP(Result[[#This Row],[RPRO]],H:H,1,0),"")</f>
        <v>RPRO-250424-0597</v>
      </c>
      <c r="H70" t="s">
        <v>4992</v>
      </c>
      <c r="I70" t="s">
        <v>5087</v>
      </c>
      <c r="J70" t="s">
        <v>1385</v>
      </c>
      <c r="K70" s="1">
        <v>45807</v>
      </c>
      <c r="P70" t="str">
        <v>RPRO-250423-1142</v>
      </c>
      <c r="Q70" t="str">
        <v>LAMINATION 1-09/06/2025</v>
      </c>
      <c r="R70" t="str">
        <v>LAMINATION 1</v>
      </c>
      <c r="S70" s="1">
        <v>45817</v>
      </c>
      <c r="T70" t="str">
        <v/>
      </c>
    </row>
    <row r="71" spans="1:20" x14ac:dyDescent="0.25">
      <c r="A71" t="s">
        <v>14718</v>
      </c>
      <c r="B71" t="s">
        <v>14717</v>
      </c>
      <c r="C71" t="s">
        <v>1388</v>
      </c>
      <c r="D71" s="1">
        <v>45815</v>
      </c>
      <c r="E71" t="str">
        <f>IFERROR(VLOOKUP(Result[[#This Row],[RPRO]],H:H,1,0),"")</f>
        <v>RPRO-250424-0598</v>
      </c>
      <c r="H71" t="s">
        <v>6582</v>
      </c>
      <c r="I71" t="s">
        <v>7122</v>
      </c>
      <c r="J71" t="s">
        <v>1388</v>
      </c>
      <c r="K71" s="1">
        <v>45810</v>
      </c>
      <c r="P71" t="str">
        <v>RPRO-250424-0776</v>
      </c>
      <c r="Q71" t="str">
        <v>LAMINATION 4-09/06/2025</v>
      </c>
      <c r="R71" t="str">
        <v>LAMINATION 4</v>
      </c>
      <c r="S71" s="1">
        <v>45817</v>
      </c>
      <c r="T71" t="str">
        <v/>
      </c>
    </row>
    <row r="72" spans="1:20" x14ac:dyDescent="0.25">
      <c r="A72" t="s">
        <v>14719</v>
      </c>
      <c r="B72" t="s">
        <v>14717</v>
      </c>
      <c r="C72" t="s">
        <v>1388</v>
      </c>
      <c r="D72" s="1">
        <v>45815</v>
      </c>
      <c r="E72" t="str">
        <f>IFERROR(VLOOKUP(Result[[#This Row],[RPRO]],H:H,1,0),"")</f>
        <v>RPRO-250424-0594</v>
      </c>
      <c r="H72" t="s">
        <v>5005</v>
      </c>
      <c r="I72" t="s">
        <v>5087</v>
      </c>
      <c r="J72" t="s">
        <v>1385</v>
      </c>
      <c r="K72" s="1">
        <v>45807</v>
      </c>
      <c r="P72" t="str">
        <v>RPRO-250424-0777</v>
      </c>
      <c r="Q72" t="str">
        <v>LAMINATION 4-09/06/2025</v>
      </c>
      <c r="R72" t="str">
        <v>LAMINATION 4</v>
      </c>
      <c r="S72" s="1">
        <v>45817</v>
      </c>
      <c r="T72" t="str">
        <v/>
      </c>
    </row>
    <row r="73" spans="1:20" x14ac:dyDescent="0.25">
      <c r="A73" t="s">
        <v>14720</v>
      </c>
      <c r="B73" t="s">
        <v>14717</v>
      </c>
      <c r="C73" t="s">
        <v>1388</v>
      </c>
      <c r="D73" s="1">
        <v>45815</v>
      </c>
      <c r="E73" t="str">
        <f>IFERROR(VLOOKUP(Result[[#This Row],[RPRO]],H:H,1,0),"")</f>
        <v>RPRO-250424-0595</v>
      </c>
      <c r="H73" t="s">
        <v>5007</v>
      </c>
      <c r="I73" t="s">
        <v>5087</v>
      </c>
      <c r="J73" t="s">
        <v>1385</v>
      </c>
      <c r="K73" s="1">
        <v>45807</v>
      </c>
      <c r="P73" t="str">
        <v>RPRO-250424-0778</v>
      </c>
      <c r="Q73" t="str">
        <v>LAMINATION 4-09/06/2025</v>
      </c>
      <c r="R73" t="str">
        <v>LAMINATION 4</v>
      </c>
      <c r="S73" s="1">
        <v>45817</v>
      </c>
      <c r="T73" t="str">
        <v/>
      </c>
    </row>
    <row r="74" spans="1:20" x14ac:dyDescent="0.25">
      <c r="A74" t="s">
        <v>14721</v>
      </c>
      <c r="B74" t="s">
        <v>14715</v>
      </c>
      <c r="C74" t="s">
        <v>1386</v>
      </c>
      <c r="D74" s="1">
        <v>45815</v>
      </c>
      <c r="E74" t="str">
        <f>IFERROR(VLOOKUP(Result[[#This Row],[RPRO]],H:H,1,0),"")</f>
        <v>RPRO-250506-0931</v>
      </c>
      <c r="H74" t="s">
        <v>5009</v>
      </c>
      <c r="I74" t="s">
        <v>5087</v>
      </c>
      <c r="J74" t="s">
        <v>1385</v>
      </c>
      <c r="K74" s="1">
        <v>45807</v>
      </c>
      <c r="P74" t="str">
        <v>RPRO-250424-0787</v>
      </c>
      <c r="Q74" t="str">
        <v>LAMINATION 4-09/06/2025</v>
      </c>
      <c r="R74" t="str">
        <v>LAMINATION 4</v>
      </c>
      <c r="S74" s="1">
        <v>45817</v>
      </c>
      <c r="T74" t="str">
        <v/>
      </c>
    </row>
    <row r="75" spans="1:20" x14ac:dyDescent="0.25">
      <c r="A75" t="s">
        <v>14722</v>
      </c>
      <c r="B75" t="s">
        <v>14715</v>
      </c>
      <c r="C75" t="s">
        <v>1386</v>
      </c>
      <c r="D75" s="1">
        <v>45815</v>
      </c>
      <c r="E75" t="str">
        <f>IFERROR(VLOOKUP(Result[[#This Row],[RPRO]],H:H,1,0),"")</f>
        <v>RPRO-250506-0954</v>
      </c>
      <c r="H75" t="s">
        <v>5011</v>
      </c>
      <c r="I75" t="s">
        <v>5087</v>
      </c>
      <c r="J75" t="s">
        <v>1385</v>
      </c>
      <c r="K75" s="1">
        <v>45807</v>
      </c>
      <c r="P75" t="str">
        <v>RPRO-250424-0788</v>
      </c>
      <c r="Q75" t="str">
        <v>LAMINATION 4-09/06/2025</v>
      </c>
      <c r="R75" t="str">
        <v>LAMINATION 4</v>
      </c>
      <c r="S75" s="1">
        <v>45817</v>
      </c>
      <c r="T75" t="str">
        <v/>
      </c>
    </row>
    <row r="76" spans="1:20" x14ac:dyDescent="0.25">
      <c r="A76" t="s">
        <v>14723</v>
      </c>
      <c r="B76" t="s">
        <v>14715</v>
      </c>
      <c r="C76" t="s">
        <v>1386</v>
      </c>
      <c r="D76" s="1">
        <v>45815</v>
      </c>
      <c r="E76" t="str">
        <f>IFERROR(VLOOKUP(Result[[#This Row],[RPRO]],H:H,1,0),"")</f>
        <v>RPRO-250506-0955</v>
      </c>
      <c r="H76" t="s">
        <v>5013</v>
      </c>
      <c r="I76" t="s">
        <v>5087</v>
      </c>
      <c r="J76" t="s">
        <v>1385</v>
      </c>
      <c r="K76" s="1">
        <v>45807</v>
      </c>
      <c r="P76" t="str">
        <v>RPRO-250424-0789</v>
      </c>
      <c r="Q76" t="str">
        <v>LAMINATION 4-09/06/2025</v>
      </c>
      <c r="R76" t="str">
        <v>LAMINATION 4</v>
      </c>
      <c r="S76" s="1">
        <v>45817</v>
      </c>
      <c r="T76" t="str">
        <v/>
      </c>
    </row>
    <row r="77" spans="1:20" x14ac:dyDescent="0.25">
      <c r="A77" t="s">
        <v>14724</v>
      </c>
      <c r="B77" t="s">
        <v>14715</v>
      </c>
      <c r="C77" t="s">
        <v>1386</v>
      </c>
      <c r="D77" s="1">
        <v>45815</v>
      </c>
      <c r="E77" t="str">
        <f>IFERROR(VLOOKUP(Result[[#This Row],[RPRO]],H:H,1,0),"")</f>
        <v>RPRO-250506-0957</v>
      </c>
      <c r="H77" t="s">
        <v>6585</v>
      </c>
      <c r="I77" t="s">
        <v>7123</v>
      </c>
      <c r="J77" t="s">
        <v>1384</v>
      </c>
      <c r="K77" s="1">
        <v>45810</v>
      </c>
      <c r="P77" t="str">
        <v>RPRO-250424-0790</v>
      </c>
      <c r="Q77" t="str">
        <v>LAMINATION 4-09/06/2025</v>
      </c>
      <c r="R77" t="str">
        <v>LAMINATION 4</v>
      </c>
      <c r="S77" s="1">
        <v>45817</v>
      </c>
      <c r="T77" t="str">
        <v/>
      </c>
    </row>
    <row r="78" spans="1:20" x14ac:dyDescent="0.25">
      <c r="A78" t="s">
        <v>14728</v>
      </c>
      <c r="B78" t="s">
        <v>14729</v>
      </c>
      <c r="C78" t="s">
        <v>1384</v>
      </c>
      <c r="D78" s="1">
        <v>45815</v>
      </c>
      <c r="E78" t="str">
        <f>IFERROR(VLOOKUP(Result[[#This Row],[RPRO]],H:H,1,0),"")</f>
        <v>RPRO-250417-0110</v>
      </c>
      <c r="H78" t="s">
        <v>6587</v>
      </c>
      <c r="I78" t="s">
        <v>7123</v>
      </c>
      <c r="J78" t="s">
        <v>1384</v>
      </c>
      <c r="K78" s="1">
        <v>45810</v>
      </c>
      <c r="P78" t="str">
        <v>RPRO-250424-0796</v>
      </c>
      <c r="Q78" t="str">
        <v>LAMINATION 4-09/06/2025</v>
      </c>
      <c r="R78" t="str">
        <v>LAMINATION 4</v>
      </c>
      <c r="S78" s="1">
        <v>45817</v>
      </c>
      <c r="T78" t="str">
        <v/>
      </c>
    </row>
    <row r="79" spans="1:20" x14ac:dyDescent="0.25">
      <c r="A79" t="s">
        <v>14754</v>
      </c>
      <c r="B79" t="s">
        <v>14732</v>
      </c>
      <c r="C79" t="s">
        <v>1387</v>
      </c>
      <c r="D79" s="1">
        <v>45815</v>
      </c>
      <c r="E79" t="str">
        <f>IFERROR(VLOOKUP(Result[[#This Row],[RPRO]],H:H,1,0),"")</f>
        <v>RPRO-250426-0177</v>
      </c>
      <c r="H79" t="s">
        <v>6589</v>
      </c>
      <c r="I79" t="s">
        <v>7123</v>
      </c>
      <c r="J79" t="s">
        <v>1384</v>
      </c>
      <c r="K79" s="1">
        <v>45810</v>
      </c>
      <c r="P79" t="str">
        <v>RPRO-250424-0797</v>
      </c>
      <c r="Q79" t="str">
        <v>LAMINATION 4-09/06/2025</v>
      </c>
      <c r="R79" t="str">
        <v>LAMINATION 4</v>
      </c>
      <c r="S79" s="1">
        <v>45817</v>
      </c>
      <c r="T79" t="str">
        <v/>
      </c>
    </row>
    <row r="80" spans="1:20" x14ac:dyDescent="0.25">
      <c r="A80" t="s">
        <v>14755</v>
      </c>
      <c r="B80" t="s">
        <v>14732</v>
      </c>
      <c r="C80" t="s">
        <v>1387</v>
      </c>
      <c r="D80" s="1">
        <v>45815</v>
      </c>
      <c r="E80" t="str">
        <f>IFERROR(VLOOKUP(Result[[#This Row],[RPRO]],H:H,1,0),"")</f>
        <v>RPRO-250426-0178</v>
      </c>
      <c r="H80" t="s">
        <v>6591</v>
      </c>
      <c r="I80" t="s">
        <v>7123</v>
      </c>
      <c r="J80" t="s">
        <v>1384</v>
      </c>
      <c r="K80" s="1">
        <v>45810</v>
      </c>
      <c r="P80" t="str">
        <v>RPRO-250423-1144</v>
      </c>
      <c r="Q80" t="str">
        <v>LAMINATION 1-09/06/2025</v>
      </c>
      <c r="R80" t="str">
        <v>LAMINATION 1</v>
      </c>
      <c r="S80" s="1">
        <v>45817</v>
      </c>
      <c r="T80" t="str">
        <v/>
      </c>
    </row>
    <row r="81" spans="1:20" x14ac:dyDescent="0.25">
      <c r="A81" t="s">
        <v>14756</v>
      </c>
      <c r="B81" t="s">
        <v>14732</v>
      </c>
      <c r="C81" t="s">
        <v>1387</v>
      </c>
      <c r="D81" s="1">
        <v>45815</v>
      </c>
      <c r="E81" t="str">
        <f>IFERROR(VLOOKUP(Result[[#This Row],[RPRO]],H:H,1,0),"")</f>
        <v>RPRO-250426-0179</v>
      </c>
      <c r="H81" t="s">
        <v>6593</v>
      </c>
      <c r="I81" t="s">
        <v>7123</v>
      </c>
      <c r="J81" t="s">
        <v>1384</v>
      </c>
      <c r="K81" s="1">
        <v>45810</v>
      </c>
      <c r="P81" t="str">
        <v>RPRO-250424-0798</v>
      </c>
      <c r="Q81" t="str">
        <v>LAMINATION 4-09/06/2025</v>
      </c>
      <c r="R81" t="str">
        <v>LAMINATION 4</v>
      </c>
      <c r="S81" s="1">
        <v>45817</v>
      </c>
      <c r="T81" t="str">
        <v/>
      </c>
    </row>
    <row r="82" spans="1:20" x14ac:dyDescent="0.25">
      <c r="A82" t="s">
        <v>14757</v>
      </c>
      <c r="B82" t="s">
        <v>14732</v>
      </c>
      <c r="C82" t="s">
        <v>1387</v>
      </c>
      <c r="D82" s="1">
        <v>45815</v>
      </c>
      <c r="E82" t="str">
        <f>IFERROR(VLOOKUP(Result[[#This Row],[RPRO]],H:H,1,0),"")</f>
        <v>RPRO-250426-0180</v>
      </c>
      <c r="H82" t="s">
        <v>6595</v>
      </c>
      <c r="I82" t="s">
        <v>7123</v>
      </c>
      <c r="J82" t="s">
        <v>1384</v>
      </c>
      <c r="K82" s="1">
        <v>45810</v>
      </c>
      <c r="P82" t="str">
        <v>RPRO-250424-0802</v>
      </c>
      <c r="Q82" t="str">
        <v>LAMINATION 4-09/06/2025</v>
      </c>
      <c r="R82" t="str">
        <v>LAMINATION 4</v>
      </c>
      <c r="S82" s="1">
        <v>45817</v>
      </c>
      <c r="T82" t="str">
        <v/>
      </c>
    </row>
    <row r="83" spans="1:20" x14ac:dyDescent="0.25">
      <c r="A83" t="s">
        <v>14758</v>
      </c>
      <c r="B83" t="s">
        <v>14732</v>
      </c>
      <c r="C83" t="s">
        <v>1387</v>
      </c>
      <c r="D83" s="1">
        <v>45815</v>
      </c>
      <c r="E83" t="str">
        <f>IFERROR(VLOOKUP(Result[[#This Row],[RPRO]],H:H,1,0),"")</f>
        <v>RPRO-250426-0181</v>
      </c>
      <c r="H83" t="s">
        <v>6436</v>
      </c>
      <c r="I83" t="s">
        <v>7123</v>
      </c>
      <c r="J83" t="s">
        <v>1384</v>
      </c>
      <c r="K83" s="1">
        <v>45810</v>
      </c>
      <c r="P83" t="str">
        <v>RPRO-250508-0116</v>
      </c>
      <c r="Q83" t="str">
        <v>LAMINATION 1-09/06/2025</v>
      </c>
      <c r="R83" t="str">
        <v>LAMINATION 1</v>
      </c>
      <c r="S83" s="1">
        <v>45817</v>
      </c>
      <c r="T83" t="str">
        <v/>
      </c>
    </row>
    <row r="84" spans="1:20" x14ac:dyDescent="0.25">
      <c r="A84" t="s">
        <v>14759</v>
      </c>
      <c r="B84" t="s">
        <v>14732</v>
      </c>
      <c r="C84" t="s">
        <v>1387</v>
      </c>
      <c r="D84" s="1">
        <v>45815</v>
      </c>
      <c r="E84" t="str">
        <f>IFERROR(VLOOKUP(Result[[#This Row],[RPRO]],H:H,1,0),"")</f>
        <v>RPRO-250426-0182</v>
      </c>
      <c r="H84" t="s">
        <v>5619</v>
      </c>
      <c r="I84" t="s">
        <v>5947</v>
      </c>
      <c r="J84" t="s">
        <v>1384</v>
      </c>
      <c r="K84" s="1">
        <v>45808</v>
      </c>
      <c r="P84" t="str">
        <v>RPRO-250508-0126</v>
      </c>
      <c r="Q84" t="str">
        <v>LAMINATION 1-09/06/2025</v>
      </c>
      <c r="R84" t="str">
        <v>LAMINATION 1</v>
      </c>
      <c r="S84" s="1">
        <v>45817</v>
      </c>
      <c r="T84" t="str">
        <v/>
      </c>
    </row>
    <row r="85" spans="1:20" x14ac:dyDescent="0.25">
      <c r="A85" t="s">
        <v>14760</v>
      </c>
      <c r="B85" t="s">
        <v>14732</v>
      </c>
      <c r="C85" t="s">
        <v>1387</v>
      </c>
      <c r="D85" s="1">
        <v>45815</v>
      </c>
      <c r="E85" t="str">
        <f>IFERROR(VLOOKUP(Result[[#This Row],[RPRO]],H:H,1,0),"")</f>
        <v>RPRO-250426-0183</v>
      </c>
      <c r="H85" t="s">
        <v>6473</v>
      </c>
      <c r="I85" t="s">
        <v>7125</v>
      </c>
      <c r="J85" t="s">
        <v>1387</v>
      </c>
      <c r="K85" s="1">
        <v>45810</v>
      </c>
      <c r="P85" t="str">
        <v>RPRO-250508-0128</v>
      </c>
      <c r="Q85" t="str">
        <v>LAMINATION 1-09/06/2025</v>
      </c>
      <c r="R85" t="str">
        <v>LAMINATION 1</v>
      </c>
      <c r="S85" s="1">
        <v>45817</v>
      </c>
      <c r="T85" t="str">
        <v/>
      </c>
    </row>
    <row r="86" spans="1:20" x14ac:dyDescent="0.25">
      <c r="A86" t="s">
        <v>14761</v>
      </c>
      <c r="B86" t="s">
        <v>14732</v>
      </c>
      <c r="C86" t="s">
        <v>1387</v>
      </c>
      <c r="D86" s="1">
        <v>45815</v>
      </c>
      <c r="E86" t="str">
        <f>IFERROR(VLOOKUP(Result[[#This Row],[RPRO]],H:H,1,0),"")</f>
        <v>RPRO-250426-0184</v>
      </c>
      <c r="H86" t="s">
        <v>5637</v>
      </c>
      <c r="I86" t="s">
        <v>5947</v>
      </c>
      <c r="J86" t="s">
        <v>1384</v>
      </c>
      <c r="K86" s="1">
        <v>45808</v>
      </c>
      <c r="P86" t="str">
        <v>RPRO-250508-0130</v>
      </c>
      <c r="Q86" t="str">
        <v>LAMINATION 1-09/06/2025</v>
      </c>
      <c r="R86" t="str">
        <v>LAMINATION 1</v>
      </c>
      <c r="S86" s="1">
        <v>45817</v>
      </c>
      <c r="T86" t="str">
        <v/>
      </c>
    </row>
    <row r="87" spans="1:20" x14ac:dyDescent="0.25">
      <c r="A87" t="s">
        <v>14762</v>
      </c>
      <c r="B87" t="s">
        <v>14732</v>
      </c>
      <c r="C87" t="s">
        <v>1387</v>
      </c>
      <c r="D87" s="1">
        <v>45815</v>
      </c>
      <c r="E87" t="str">
        <f>IFERROR(VLOOKUP(Result[[#This Row],[RPRO]],H:H,1,0),"")</f>
        <v>RPRO-250426-0185</v>
      </c>
      <c r="H87" t="s">
        <v>6580</v>
      </c>
      <c r="I87" t="s">
        <v>7123</v>
      </c>
      <c r="J87" t="s">
        <v>1384</v>
      </c>
      <c r="K87" s="1">
        <v>45810</v>
      </c>
      <c r="P87" t="str">
        <v>RPRO-250508-0132</v>
      </c>
      <c r="Q87" t="str">
        <v>LAMINATION 1-09/06/2025</v>
      </c>
      <c r="R87" t="str">
        <v>LAMINATION 1</v>
      </c>
      <c r="S87" s="1">
        <v>45817</v>
      </c>
      <c r="T87" t="str">
        <v/>
      </c>
    </row>
    <row r="88" spans="1:20" x14ac:dyDescent="0.25">
      <c r="A88" t="s">
        <v>14763</v>
      </c>
      <c r="B88" t="s">
        <v>14732</v>
      </c>
      <c r="C88" t="s">
        <v>1387</v>
      </c>
      <c r="D88" s="1">
        <v>45815</v>
      </c>
      <c r="E88" t="str">
        <f>IFERROR(VLOOKUP(Result[[#This Row],[RPRO]],H:H,1,0),"")</f>
        <v>RPRO-250426-0186</v>
      </c>
      <c r="H88" t="s">
        <v>6568</v>
      </c>
      <c r="I88" t="s">
        <v>7121</v>
      </c>
      <c r="J88" t="s">
        <v>1383</v>
      </c>
      <c r="K88" s="1">
        <v>45810</v>
      </c>
      <c r="P88" t="str">
        <v>RPRO-250508-0136</v>
      </c>
      <c r="Q88" t="str">
        <v>LAMINATION 1-09/06/2025</v>
      </c>
      <c r="R88" t="str">
        <v>LAMINATION 1</v>
      </c>
      <c r="S88" s="1">
        <v>45817</v>
      </c>
      <c r="T88" t="str">
        <v/>
      </c>
    </row>
    <row r="89" spans="1:20" x14ac:dyDescent="0.25">
      <c r="A89" t="s">
        <v>14764</v>
      </c>
      <c r="B89" t="s">
        <v>14732</v>
      </c>
      <c r="C89" t="s">
        <v>1387</v>
      </c>
      <c r="D89" s="1">
        <v>45815</v>
      </c>
      <c r="E89" t="str">
        <f>IFERROR(VLOOKUP(Result[[#This Row],[RPRO]],H:H,1,0),"")</f>
        <v>RPRO-250426-0187</v>
      </c>
      <c r="H89" t="s">
        <v>6570</v>
      </c>
      <c r="I89" t="s">
        <v>7121</v>
      </c>
      <c r="J89" t="s">
        <v>1383</v>
      </c>
      <c r="K89" s="1">
        <v>45810</v>
      </c>
      <c r="P89" t="str">
        <v>RPRO-250508-0148</v>
      </c>
      <c r="Q89" t="str">
        <v>LAMINATION 1-09/06/2025</v>
      </c>
      <c r="R89" t="str">
        <v>LAMINATION 1</v>
      </c>
      <c r="S89" s="1">
        <v>45817</v>
      </c>
      <c r="T89" t="str">
        <v/>
      </c>
    </row>
    <row r="90" spans="1:20" x14ac:dyDescent="0.25">
      <c r="A90" t="s">
        <v>14765</v>
      </c>
      <c r="B90" t="s">
        <v>14732</v>
      </c>
      <c r="C90" t="s">
        <v>1387</v>
      </c>
      <c r="D90" s="1">
        <v>45815</v>
      </c>
      <c r="E90" t="str">
        <f>IFERROR(VLOOKUP(Result[[#This Row],[RPRO]],H:H,1,0),"")</f>
        <v>RPRO-250426-0188</v>
      </c>
      <c r="H90" t="s">
        <v>6572</v>
      </c>
      <c r="I90" t="s">
        <v>7121</v>
      </c>
      <c r="J90" t="s">
        <v>1383</v>
      </c>
      <c r="K90" s="1">
        <v>45810</v>
      </c>
      <c r="P90" t="str">
        <v>RPRO-250508-0150</v>
      </c>
      <c r="Q90" t="str">
        <v>LAMINATION 1-09/06/2025</v>
      </c>
      <c r="R90" t="str">
        <v>LAMINATION 1</v>
      </c>
      <c r="S90" s="1">
        <v>45817</v>
      </c>
      <c r="T90" t="str">
        <v/>
      </c>
    </row>
    <row r="91" spans="1:20" x14ac:dyDescent="0.25">
      <c r="A91" t="s">
        <v>14766</v>
      </c>
      <c r="B91" t="s">
        <v>14732</v>
      </c>
      <c r="C91" t="s">
        <v>1387</v>
      </c>
      <c r="D91" s="1">
        <v>45815</v>
      </c>
      <c r="E91" t="str">
        <f>IFERROR(VLOOKUP(Result[[#This Row],[RPRO]],H:H,1,0),"")</f>
        <v>RPRO-250426-0189</v>
      </c>
      <c r="H91" t="s">
        <v>6574</v>
      </c>
      <c r="I91" t="s">
        <v>7121</v>
      </c>
      <c r="J91" t="s">
        <v>1383</v>
      </c>
      <c r="K91" s="1">
        <v>45810</v>
      </c>
      <c r="P91" t="str">
        <v>RPRO-250509-0202</v>
      </c>
      <c r="Q91" t="str">
        <v>LAMINATION 1-09/06/2025</v>
      </c>
      <c r="R91" t="str">
        <v>LAMINATION 1</v>
      </c>
      <c r="S91" s="1">
        <v>45817</v>
      </c>
      <c r="T91" t="str">
        <v/>
      </c>
    </row>
    <row r="92" spans="1:20" x14ac:dyDescent="0.25">
      <c r="A92" t="s">
        <v>14767</v>
      </c>
      <c r="B92" t="s">
        <v>14732</v>
      </c>
      <c r="C92" t="s">
        <v>1387</v>
      </c>
      <c r="D92" s="1">
        <v>45815</v>
      </c>
      <c r="E92" t="str">
        <f>IFERROR(VLOOKUP(Result[[#This Row],[RPRO]],H:H,1,0),"")</f>
        <v>RPRO-250426-0190</v>
      </c>
      <c r="H92" t="s">
        <v>6535</v>
      </c>
      <c r="I92" t="s">
        <v>7121</v>
      </c>
      <c r="J92" t="s">
        <v>1383</v>
      </c>
      <c r="K92" s="1">
        <v>45810</v>
      </c>
      <c r="P92" t="str">
        <v>RPRO-250424-0803</v>
      </c>
      <c r="Q92" t="str">
        <v>LAMINATION 4-09/06/2025</v>
      </c>
      <c r="R92" t="str">
        <v>LAMINATION 4</v>
      </c>
      <c r="S92" s="1">
        <v>45817</v>
      </c>
      <c r="T92" t="str">
        <v/>
      </c>
    </row>
    <row r="93" spans="1:20" x14ac:dyDescent="0.25">
      <c r="A93" t="s">
        <v>14768</v>
      </c>
      <c r="B93" t="s">
        <v>14732</v>
      </c>
      <c r="C93" t="s">
        <v>1387</v>
      </c>
      <c r="D93" s="1">
        <v>45815</v>
      </c>
      <c r="E93" t="str">
        <f>IFERROR(VLOOKUP(Result[[#This Row],[RPRO]],H:H,1,0),"")</f>
        <v>RPRO-250426-0191</v>
      </c>
      <c r="H93" t="s">
        <v>6538</v>
      </c>
      <c r="I93" t="s">
        <v>7121</v>
      </c>
      <c r="J93" t="s">
        <v>1383</v>
      </c>
      <c r="K93" s="1">
        <v>45810</v>
      </c>
      <c r="P93" t="str">
        <v>RPRO-250514-0340</v>
      </c>
      <c r="Q93" t="str">
        <v>LAMINATION 4-09/06/2025</v>
      </c>
      <c r="R93" t="str">
        <v>LAMINATION 4</v>
      </c>
      <c r="S93" s="1">
        <v>45817</v>
      </c>
      <c r="T93" t="str">
        <v/>
      </c>
    </row>
    <row r="94" spans="1:20" x14ac:dyDescent="0.25">
      <c r="A94" t="s">
        <v>14769</v>
      </c>
      <c r="B94" t="s">
        <v>14732</v>
      </c>
      <c r="C94" t="s">
        <v>1387</v>
      </c>
      <c r="D94" s="1">
        <v>45815</v>
      </c>
      <c r="E94" t="str">
        <f>IFERROR(VLOOKUP(Result[[#This Row],[RPRO]],H:H,1,0),"")</f>
        <v>RPRO-250426-0192</v>
      </c>
      <c r="H94" t="s">
        <v>6540</v>
      </c>
      <c r="I94" t="s">
        <v>7121</v>
      </c>
      <c r="J94" t="s">
        <v>1383</v>
      </c>
      <c r="K94" s="1">
        <v>45810</v>
      </c>
      <c r="P94" t="str">
        <v>RPRO-250514-0342</v>
      </c>
      <c r="Q94" t="str">
        <v>LAMINATION 4-09/06/2025</v>
      </c>
      <c r="R94" t="str">
        <v>LAMINATION 4</v>
      </c>
      <c r="S94" s="1">
        <v>45817</v>
      </c>
      <c r="T94" t="str">
        <v/>
      </c>
    </row>
    <row r="95" spans="1:20" x14ac:dyDescent="0.25">
      <c r="A95" t="s">
        <v>14770</v>
      </c>
      <c r="B95" t="s">
        <v>14732</v>
      </c>
      <c r="C95" t="s">
        <v>1387</v>
      </c>
      <c r="D95" s="1">
        <v>45815</v>
      </c>
      <c r="E95" t="str">
        <f>IFERROR(VLOOKUP(Result[[#This Row],[RPRO]],H:H,1,0),"")</f>
        <v>RPRO-250426-0193</v>
      </c>
      <c r="H95" t="s">
        <v>6542</v>
      </c>
      <c r="I95" t="s">
        <v>7121</v>
      </c>
      <c r="J95" t="s">
        <v>1383</v>
      </c>
      <c r="K95" s="1">
        <v>45810</v>
      </c>
      <c r="P95" t="str">
        <v>RPRO-250424-0804</v>
      </c>
      <c r="Q95" t="str">
        <v>LAMINATION 4-09/06/2025</v>
      </c>
      <c r="R95" t="str">
        <v>LAMINATION 4</v>
      </c>
      <c r="S95" s="1">
        <v>45817</v>
      </c>
      <c r="T95" t="str">
        <v/>
      </c>
    </row>
    <row r="96" spans="1:20" x14ac:dyDescent="0.25">
      <c r="A96" t="s">
        <v>14771</v>
      </c>
      <c r="B96" t="s">
        <v>14732</v>
      </c>
      <c r="C96" t="s">
        <v>1387</v>
      </c>
      <c r="D96" s="1">
        <v>45815</v>
      </c>
      <c r="E96" t="str">
        <f>IFERROR(VLOOKUP(Result[[#This Row],[RPRO]],H:H,1,0),"")</f>
        <v>RPRO-250428-0549</v>
      </c>
      <c r="H96" t="s">
        <v>6544</v>
      </c>
      <c r="I96" t="s">
        <v>7121</v>
      </c>
      <c r="J96" t="s">
        <v>1383</v>
      </c>
      <c r="K96" s="1">
        <v>45810</v>
      </c>
      <c r="P96" t="str">
        <v>RPRO-250424-0805</v>
      </c>
      <c r="Q96" t="str">
        <v>LAMINATION 4-09/06/2025</v>
      </c>
      <c r="R96" t="str">
        <v>LAMINATION 4</v>
      </c>
      <c r="S96" s="1">
        <v>45817</v>
      </c>
      <c r="T96" t="str">
        <v/>
      </c>
    </row>
    <row r="97" spans="1:20" x14ac:dyDescent="0.25">
      <c r="A97" t="s">
        <v>14775</v>
      </c>
      <c r="B97" t="s">
        <v>14726</v>
      </c>
      <c r="C97" t="s">
        <v>1385</v>
      </c>
      <c r="D97" s="1">
        <v>45815</v>
      </c>
      <c r="E97" t="str">
        <f>IFERROR(VLOOKUP(Result[[#This Row],[RPRO]],H:H,1,0),"")</f>
        <v>RPRO-250502-0436</v>
      </c>
      <c r="H97" t="s">
        <v>6546</v>
      </c>
      <c r="I97" t="s">
        <v>7121</v>
      </c>
      <c r="J97" t="s">
        <v>1383</v>
      </c>
      <c r="K97" s="1">
        <v>45810</v>
      </c>
      <c r="P97" t="str">
        <v>RPRO-250424-0806</v>
      </c>
      <c r="Q97" t="str">
        <v>LAMINATION 4-09/06/2025</v>
      </c>
      <c r="R97" t="str">
        <v>LAMINATION 4</v>
      </c>
      <c r="S97" s="1">
        <v>45817</v>
      </c>
      <c r="T97" t="str">
        <v/>
      </c>
    </row>
    <row r="98" spans="1:20" x14ac:dyDescent="0.25">
      <c r="A98" t="s">
        <v>14788</v>
      </c>
      <c r="B98" t="s">
        <v>14732</v>
      </c>
      <c r="C98" t="s">
        <v>1387</v>
      </c>
      <c r="D98" s="1">
        <v>45815</v>
      </c>
      <c r="E98" t="str">
        <f>IFERROR(VLOOKUP(Result[[#This Row],[RPRO]],H:H,1,0),"")</f>
        <v>RPRO-250505-0650</v>
      </c>
      <c r="H98" t="s">
        <v>6548</v>
      </c>
      <c r="I98" t="s">
        <v>7121</v>
      </c>
      <c r="J98" t="s">
        <v>1383</v>
      </c>
      <c r="K98" s="1">
        <v>45810</v>
      </c>
      <c r="P98" t="str">
        <v>RPRO-250423-1152</v>
      </c>
      <c r="Q98" t="str">
        <v>LAMINATION 1-09/06/2025</v>
      </c>
      <c r="R98" t="str">
        <v>LAMINATION 1</v>
      </c>
      <c r="S98" s="1">
        <v>45817</v>
      </c>
      <c r="T98" t="str">
        <v/>
      </c>
    </row>
    <row r="99" spans="1:20" x14ac:dyDescent="0.25">
      <c r="A99" t="s">
        <v>14789</v>
      </c>
      <c r="B99" t="s">
        <v>14732</v>
      </c>
      <c r="C99" t="s">
        <v>1387</v>
      </c>
      <c r="D99" s="1">
        <v>45815</v>
      </c>
      <c r="E99" t="str">
        <f>IFERROR(VLOOKUP(Result[[#This Row],[RPRO]],H:H,1,0),"")</f>
        <v>RPRO-250505-0651</v>
      </c>
      <c r="H99" t="s">
        <v>6550</v>
      </c>
      <c r="I99" t="s">
        <v>7121</v>
      </c>
      <c r="J99" t="s">
        <v>1383</v>
      </c>
      <c r="K99" s="1">
        <v>45810</v>
      </c>
      <c r="P99" t="str">
        <v>RPRO-250423-1154</v>
      </c>
      <c r="Q99" t="str">
        <v>LAMINATION 1-09/06/2025</v>
      </c>
      <c r="R99" t="str">
        <v>LAMINATION 1</v>
      </c>
      <c r="S99" s="1">
        <v>45817</v>
      </c>
      <c r="T99" t="str">
        <v/>
      </c>
    </row>
    <row r="100" spans="1:20" x14ac:dyDescent="0.25">
      <c r="A100" t="s">
        <v>14790</v>
      </c>
      <c r="B100" t="s">
        <v>14732</v>
      </c>
      <c r="C100" t="s">
        <v>1387</v>
      </c>
      <c r="D100" s="1">
        <v>45815</v>
      </c>
      <c r="E100" t="str">
        <f>IFERROR(VLOOKUP(Result[[#This Row],[RPRO]],H:H,1,0),"")</f>
        <v>RPRO-250505-0652</v>
      </c>
      <c r="H100" t="s">
        <v>6552</v>
      </c>
      <c r="I100" t="s">
        <v>7121</v>
      </c>
      <c r="J100" t="s">
        <v>1383</v>
      </c>
      <c r="K100" s="1">
        <v>45810</v>
      </c>
      <c r="P100" t="str">
        <v>RPRO-250423-1156</v>
      </c>
      <c r="Q100" t="str">
        <v>LAMINATION 1-09/06/2025</v>
      </c>
      <c r="R100" t="str">
        <v>LAMINATION 1</v>
      </c>
      <c r="S100" s="1">
        <v>45817</v>
      </c>
      <c r="T100" t="str">
        <v/>
      </c>
    </row>
    <row r="101" spans="1:20" x14ac:dyDescent="0.25">
      <c r="A101" t="s">
        <v>14791</v>
      </c>
      <c r="B101" t="s">
        <v>14732</v>
      </c>
      <c r="C101" t="s">
        <v>1387</v>
      </c>
      <c r="D101" s="1">
        <v>45815</v>
      </c>
      <c r="E101" t="str">
        <f>IFERROR(VLOOKUP(Result[[#This Row],[RPRO]],H:H,1,0),"")</f>
        <v>RPRO-250505-0659</v>
      </c>
      <c r="H101" t="s">
        <v>6554</v>
      </c>
      <c r="I101" t="s">
        <v>7121</v>
      </c>
      <c r="J101" t="s">
        <v>1383</v>
      </c>
      <c r="K101" s="1">
        <v>45810</v>
      </c>
      <c r="P101" t="str">
        <v>RPRO-250425-0095</v>
      </c>
      <c r="Q101" t="str">
        <v>LAMINATION 4-09/06/2025</v>
      </c>
      <c r="R101" t="str">
        <v>LAMINATION 4</v>
      </c>
      <c r="S101" s="1">
        <v>45817</v>
      </c>
      <c r="T101" t="str">
        <v/>
      </c>
    </row>
    <row r="102" spans="1:20" x14ac:dyDescent="0.25">
      <c r="A102" t="s">
        <v>14792</v>
      </c>
      <c r="B102" t="s">
        <v>14732</v>
      </c>
      <c r="C102" t="s">
        <v>1387</v>
      </c>
      <c r="D102" s="1">
        <v>45815</v>
      </c>
      <c r="E102" t="str">
        <f>IFERROR(VLOOKUP(Result[[#This Row],[RPRO]],H:H,1,0),"")</f>
        <v>RPRO-250505-0660</v>
      </c>
      <c r="H102" t="s">
        <v>6556</v>
      </c>
      <c r="I102" t="s">
        <v>7121</v>
      </c>
      <c r="J102" t="s">
        <v>1383</v>
      </c>
      <c r="K102" s="1">
        <v>45810</v>
      </c>
      <c r="P102" t="str">
        <v>RPRO-250425-0098</v>
      </c>
      <c r="Q102" t="str">
        <v>LAMINATION 4-09/06/2025</v>
      </c>
      <c r="R102" t="str">
        <v>LAMINATION 4</v>
      </c>
      <c r="S102" s="1">
        <v>45817</v>
      </c>
      <c r="T102" t="str">
        <v/>
      </c>
    </row>
    <row r="103" spans="1:20" x14ac:dyDescent="0.25">
      <c r="A103" t="s">
        <v>14793</v>
      </c>
      <c r="B103" t="s">
        <v>14732</v>
      </c>
      <c r="C103" t="s">
        <v>1387</v>
      </c>
      <c r="D103" s="1">
        <v>45815</v>
      </c>
      <c r="E103" t="str">
        <f>IFERROR(VLOOKUP(Result[[#This Row],[RPRO]],H:H,1,0),"")</f>
        <v>RPRO-250505-0661</v>
      </c>
      <c r="H103" t="s">
        <v>6558</v>
      </c>
      <c r="I103" t="s">
        <v>7121</v>
      </c>
      <c r="J103" t="s">
        <v>1383</v>
      </c>
      <c r="K103" s="1">
        <v>45810</v>
      </c>
      <c r="P103" t="str">
        <v>RPRO-250425-0156</v>
      </c>
      <c r="Q103" t="str">
        <v>LAMINATION 2-09/06/2025</v>
      </c>
      <c r="R103" t="str">
        <v>LAMINATION 2</v>
      </c>
      <c r="S103" s="1">
        <v>45817</v>
      </c>
      <c r="T103" t="str">
        <v/>
      </c>
    </row>
    <row r="104" spans="1:20" x14ac:dyDescent="0.25">
      <c r="A104" t="s">
        <v>14794</v>
      </c>
      <c r="B104" t="s">
        <v>14732</v>
      </c>
      <c r="C104" t="s">
        <v>1387</v>
      </c>
      <c r="D104" s="1">
        <v>45815</v>
      </c>
      <c r="E104" t="str">
        <f>IFERROR(VLOOKUP(Result[[#This Row],[RPRO]],H:H,1,0),"")</f>
        <v>RPRO-250505-0662</v>
      </c>
      <c r="H104" t="s">
        <v>6560</v>
      </c>
      <c r="I104" t="s">
        <v>7121</v>
      </c>
      <c r="J104" t="s">
        <v>1383</v>
      </c>
      <c r="K104" s="1">
        <v>45810</v>
      </c>
      <c r="P104" t="str">
        <v>RPRO-250425-0157</v>
      </c>
      <c r="Q104" t="str">
        <v>LAMINATION 2-09/06/2025</v>
      </c>
      <c r="R104" t="str">
        <v>LAMINATION 2</v>
      </c>
      <c r="S104" s="1">
        <v>45817</v>
      </c>
      <c r="T104" t="str">
        <v/>
      </c>
    </row>
    <row r="105" spans="1:20" x14ac:dyDescent="0.25">
      <c r="A105" t="s">
        <v>14795</v>
      </c>
      <c r="B105" t="s">
        <v>14732</v>
      </c>
      <c r="C105" t="s">
        <v>1387</v>
      </c>
      <c r="D105" s="1">
        <v>45815</v>
      </c>
      <c r="E105" t="str">
        <f>IFERROR(VLOOKUP(Result[[#This Row],[RPRO]],H:H,1,0),"")</f>
        <v>RPRO-250505-0663</v>
      </c>
      <c r="H105" t="s">
        <v>6562</v>
      </c>
      <c r="I105" t="s">
        <v>7121</v>
      </c>
      <c r="J105" t="s">
        <v>1383</v>
      </c>
      <c r="K105" s="1">
        <v>45810</v>
      </c>
      <c r="P105" t="str">
        <v>RPRO-250428-0727</v>
      </c>
      <c r="Q105" t="str">
        <v>LAMINATION 4-09/06/2025</v>
      </c>
      <c r="R105" t="str">
        <v>LAMINATION 4</v>
      </c>
      <c r="S105" s="1">
        <v>45817</v>
      </c>
      <c r="T105" t="str">
        <v/>
      </c>
    </row>
    <row r="106" spans="1:20" x14ac:dyDescent="0.25">
      <c r="A106" t="s">
        <v>14796</v>
      </c>
      <c r="B106" t="s">
        <v>14732</v>
      </c>
      <c r="C106" t="s">
        <v>1387</v>
      </c>
      <c r="D106" s="1">
        <v>45815</v>
      </c>
      <c r="E106" t="str">
        <f>IFERROR(VLOOKUP(Result[[#This Row],[RPRO]],H:H,1,0),"")</f>
        <v>RPRO-250505-0664</v>
      </c>
      <c r="H106" t="s">
        <v>6564</v>
      </c>
      <c r="I106" t="s">
        <v>7121</v>
      </c>
      <c r="J106" t="s">
        <v>1383</v>
      </c>
      <c r="K106" s="1">
        <v>45810</v>
      </c>
      <c r="P106" t="str">
        <v>RPRO-250507-1108</v>
      </c>
      <c r="Q106" t="str">
        <v>LAMINATION 1-09/06/2025</v>
      </c>
      <c r="R106" t="str">
        <v>LAMINATION 1</v>
      </c>
      <c r="S106" s="1">
        <v>45817</v>
      </c>
      <c r="T106" t="str">
        <v/>
      </c>
    </row>
    <row r="107" spans="1:20" x14ac:dyDescent="0.25">
      <c r="A107" t="s">
        <v>14797</v>
      </c>
      <c r="B107" t="s">
        <v>14732</v>
      </c>
      <c r="C107" t="s">
        <v>1387</v>
      </c>
      <c r="D107" s="1">
        <v>45815</v>
      </c>
      <c r="E107" t="str">
        <f>IFERROR(VLOOKUP(Result[[#This Row],[RPRO]],H:H,1,0),"")</f>
        <v>RPRO-250505-0665</v>
      </c>
      <c r="H107" t="s">
        <v>6566</v>
      </c>
      <c r="I107" t="s">
        <v>7121</v>
      </c>
      <c r="J107" t="s">
        <v>1383</v>
      </c>
      <c r="K107" s="1">
        <v>45810</v>
      </c>
      <c r="P107" t="str">
        <v>RPRO-250507-1109</v>
      </c>
      <c r="Q107" t="str">
        <v>LAMINATION 1-09/06/2025</v>
      </c>
      <c r="R107" t="str">
        <v>LAMINATION 1</v>
      </c>
      <c r="S107" s="1">
        <v>45817</v>
      </c>
      <c r="T107" t="str">
        <v/>
      </c>
    </row>
    <row r="108" spans="1:20" x14ac:dyDescent="0.25">
      <c r="A108" t="s">
        <v>14798</v>
      </c>
      <c r="B108" t="s">
        <v>14732</v>
      </c>
      <c r="C108" t="s">
        <v>1387</v>
      </c>
      <c r="D108" s="1">
        <v>45815</v>
      </c>
      <c r="E108" t="str">
        <f>IFERROR(VLOOKUP(Result[[#This Row],[RPRO]],H:H,1,0),"")</f>
        <v>RPRO-250505-0653</v>
      </c>
      <c r="H108" t="s">
        <v>6576</v>
      </c>
      <c r="I108" t="s">
        <v>7121</v>
      </c>
      <c r="J108" t="s">
        <v>1383</v>
      </c>
      <c r="K108" s="1">
        <v>45810</v>
      </c>
      <c r="P108" t="str">
        <v>RPRO-250514-0334</v>
      </c>
      <c r="Q108" t="str">
        <v>LAMINATION 4-09/06/2025</v>
      </c>
      <c r="R108" t="str">
        <v>LAMINATION 4</v>
      </c>
      <c r="S108" s="1">
        <v>45817</v>
      </c>
      <c r="T108" t="str">
        <v/>
      </c>
    </row>
    <row r="109" spans="1:20" x14ac:dyDescent="0.25">
      <c r="A109" t="s">
        <v>14799</v>
      </c>
      <c r="B109" t="s">
        <v>14732</v>
      </c>
      <c r="C109" t="s">
        <v>1387</v>
      </c>
      <c r="D109" s="1">
        <v>45815</v>
      </c>
      <c r="E109" t="str">
        <f>IFERROR(VLOOKUP(Result[[#This Row],[RPRO]],H:H,1,0),"")</f>
        <v>RPRO-250505-0654</v>
      </c>
      <c r="H109" t="s">
        <v>6578</v>
      </c>
      <c r="I109" t="s">
        <v>7121</v>
      </c>
      <c r="J109" t="s">
        <v>1383</v>
      </c>
      <c r="K109" s="1">
        <v>45810</v>
      </c>
      <c r="P109" t="str">
        <v>RPRO-250515-0281</v>
      </c>
      <c r="Q109" t="str">
        <v>LAMINATION 7-09/06/2025</v>
      </c>
      <c r="R109" t="str">
        <v>LAMINATION 7</v>
      </c>
      <c r="S109" s="1">
        <v>45817</v>
      </c>
      <c r="T109" t="str">
        <v/>
      </c>
    </row>
    <row r="110" spans="1:20" x14ac:dyDescent="0.25">
      <c r="A110" t="s">
        <v>14800</v>
      </c>
      <c r="B110" t="s">
        <v>14732</v>
      </c>
      <c r="C110" t="s">
        <v>1387</v>
      </c>
      <c r="D110" s="1">
        <v>45815</v>
      </c>
      <c r="E110" t="str">
        <f>IFERROR(VLOOKUP(Result[[#This Row],[RPRO]],H:H,1,0),"")</f>
        <v>RPRO-250505-0655</v>
      </c>
      <c r="H110" t="s">
        <v>6647</v>
      </c>
      <c r="I110" t="s">
        <v>7122</v>
      </c>
      <c r="J110" t="s">
        <v>1388</v>
      </c>
      <c r="K110" s="1">
        <v>45810</v>
      </c>
      <c r="P110" t="str">
        <v>RPRO-250403-0473</v>
      </c>
      <c r="Q110" t="str">
        <v>LAMINATION 4-09/06/2025</v>
      </c>
      <c r="R110" t="str">
        <v>LAMINATION 4</v>
      </c>
      <c r="S110" s="1">
        <v>45817</v>
      </c>
      <c r="T110" t="str">
        <v/>
      </c>
    </row>
    <row r="111" spans="1:20" x14ac:dyDescent="0.25">
      <c r="A111" t="s">
        <v>14801</v>
      </c>
      <c r="B111" t="s">
        <v>14732</v>
      </c>
      <c r="C111" t="s">
        <v>1387</v>
      </c>
      <c r="D111" s="1">
        <v>45815</v>
      </c>
      <c r="E111" t="str">
        <f>IFERROR(VLOOKUP(Result[[#This Row],[RPRO]],H:H,1,0),"")</f>
        <v>RPRO-250505-0656</v>
      </c>
      <c r="H111" t="s">
        <v>6653</v>
      </c>
      <c r="I111" t="s">
        <v>7122</v>
      </c>
      <c r="J111" t="s">
        <v>1388</v>
      </c>
      <c r="K111" s="1">
        <v>45810</v>
      </c>
      <c r="P111" t="str">
        <v>RPRO-250514-0487</v>
      </c>
      <c r="Q111" t="str">
        <v>LAMINATION 7-09/06/2025</v>
      </c>
      <c r="R111" t="str">
        <v>LAMINATION 7</v>
      </c>
      <c r="S111" s="1">
        <v>45817</v>
      </c>
      <c r="T111" t="str">
        <v/>
      </c>
    </row>
    <row r="112" spans="1:20" x14ac:dyDescent="0.25">
      <c r="A112" t="s">
        <v>14802</v>
      </c>
      <c r="B112" t="s">
        <v>14732</v>
      </c>
      <c r="C112" t="s">
        <v>1387</v>
      </c>
      <c r="D112" s="1">
        <v>45815</v>
      </c>
      <c r="E112" t="str">
        <f>IFERROR(VLOOKUP(Result[[#This Row],[RPRO]],H:H,1,0),"")</f>
        <v>RPRO-250505-0657</v>
      </c>
      <c r="H112" t="s">
        <v>6676</v>
      </c>
      <c r="I112" t="s">
        <v>7121</v>
      </c>
      <c r="J112" t="s">
        <v>1383</v>
      </c>
      <c r="K112" s="1">
        <v>45810</v>
      </c>
      <c r="P112" t="str">
        <v>RPRO-250514-0488</v>
      </c>
      <c r="Q112" t="str">
        <v>LAMINATION 7-09/06/2025</v>
      </c>
      <c r="R112" t="str">
        <v>LAMINATION 7</v>
      </c>
      <c r="S112" s="1">
        <v>45817</v>
      </c>
      <c r="T112" t="str">
        <v/>
      </c>
    </row>
    <row r="113" spans="1:20" x14ac:dyDescent="0.25">
      <c r="A113" t="s">
        <v>14803</v>
      </c>
      <c r="B113" t="s">
        <v>14732</v>
      </c>
      <c r="C113" t="s">
        <v>1387</v>
      </c>
      <c r="D113" s="1">
        <v>45815</v>
      </c>
      <c r="E113" t="str">
        <f>IFERROR(VLOOKUP(Result[[#This Row],[RPRO]],H:H,1,0),"")</f>
        <v>RPRO-250505-0658</v>
      </c>
      <c r="H113" t="s">
        <v>6786</v>
      </c>
      <c r="I113" t="s">
        <v>7122</v>
      </c>
      <c r="J113" t="s">
        <v>1388</v>
      </c>
      <c r="K113" s="1">
        <v>45810</v>
      </c>
      <c r="P113" t="str">
        <v>RPRO-250514-0482</v>
      </c>
      <c r="Q113" t="str">
        <v>LAMINATION 7-09/06/2025</v>
      </c>
      <c r="R113" t="str">
        <v>LAMINATION 7</v>
      </c>
      <c r="S113" s="1">
        <v>45817</v>
      </c>
      <c r="T113" t="str">
        <v/>
      </c>
    </row>
    <row r="114" spans="1:20" x14ac:dyDescent="0.25">
      <c r="A114" t="s">
        <v>14804</v>
      </c>
      <c r="B114" t="s">
        <v>14729</v>
      </c>
      <c r="C114" t="s">
        <v>1384</v>
      </c>
      <c r="D114" s="1">
        <v>45815</v>
      </c>
      <c r="E114" t="str">
        <f>IFERROR(VLOOKUP(Result[[#This Row],[RPRO]],H:H,1,0),"")</f>
        <v>RPRO-250514-0386</v>
      </c>
      <c r="H114" t="s">
        <v>6871</v>
      </c>
      <c r="I114" t="s">
        <v>7122</v>
      </c>
      <c r="J114" t="s">
        <v>1388</v>
      </c>
      <c r="K114" s="1">
        <v>45810</v>
      </c>
      <c r="P114" t="str">
        <v>RPRO-250423-1158</v>
      </c>
      <c r="Q114" t="str">
        <v>LAMINATION 1-09/06/2025</v>
      </c>
      <c r="R114" t="str">
        <v>LAMINATION 1</v>
      </c>
      <c r="S114" s="1">
        <v>45817</v>
      </c>
      <c r="T114" t="str">
        <v/>
      </c>
    </row>
    <row r="115" spans="1:20" x14ac:dyDescent="0.25">
      <c r="A115" t="s">
        <v>14805</v>
      </c>
      <c r="B115" t="s">
        <v>14729</v>
      </c>
      <c r="C115" t="s">
        <v>1384</v>
      </c>
      <c r="D115" s="1">
        <v>45815</v>
      </c>
      <c r="E115" t="str">
        <f>IFERROR(VLOOKUP(Result[[#This Row],[RPRO]],H:H,1,0),"")</f>
        <v>RPRO-250514-0388</v>
      </c>
      <c r="H115" t="s">
        <v>6873</v>
      </c>
      <c r="I115" t="s">
        <v>7122</v>
      </c>
      <c r="J115" t="s">
        <v>1388</v>
      </c>
      <c r="K115" s="1">
        <v>45810</v>
      </c>
      <c r="P115" t="str">
        <v>RPRO-250423-1160</v>
      </c>
      <c r="Q115" t="str">
        <v>LAMINATION 1-09/06/2025</v>
      </c>
      <c r="R115" t="str">
        <v>LAMINATION 1</v>
      </c>
      <c r="S115" s="1">
        <v>45817</v>
      </c>
      <c r="T115" t="str">
        <v/>
      </c>
    </row>
    <row r="116" spans="1:20" x14ac:dyDescent="0.25">
      <c r="A116" t="s">
        <v>14806</v>
      </c>
      <c r="B116" t="s">
        <v>14729</v>
      </c>
      <c r="C116" t="s">
        <v>1384</v>
      </c>
      <c r="D116" s="1">
        <v>45815</v>
      </c>
      <c r="E116" t="str">
        <f>IFERROR(VLOOKUP(Result[[#This Row],[RPRO]],H:H,1,0),"")</f>
        <v>RPRO-250514-0390</v>
      </c>
      <c r="H116" t="s">
        <v>6812</v>
      </c>
      <c r="I116" t="s">
        <v>7121</v>
      </c>
      <c r="J116" t="s">
        <v>1383</v>
      </c>
      <c r="K116" s="1">
        <v>45810</v>
      </c>
      <c r="P116" t="str">
        <v>RPRO-250423-1162</v>
      </c>
      <c r="Q116" t="str">
        <v>LAMINATION 1-09/06/2025</v>
      </c>
      <c r="R116" t="str">
        <v>LAMINATION 1</v>
      </c>
      <c r="S116" s="1">
        <v>45817</v>
      </c>
      <c r="T116" t="str">
        <v/>
      </c>
    </row>
    <row r="117" spans="1:20" x14ac:dyDescent="0.25">
      <c r="A117" t="s">
        <v>14807</v>
      </c>
      <c r="B117" t="s">
        <v>14729</v>
      </c>
      <c r="C117" t="s">
        <v>1384</v>
      </c>
      <c r="D117" s="1">
        <v>45815</v>
      </c>
      <c r="E117" t="str">
        <f>IFERROR(VLOOKUP(Result[[#This Row],[RPRO]],H:H,1,0),"")</f>
        <v>RPRO-250514-0369</v>
      </c>
      <c r="H117" t="s">
        <v>6814</v>
      </c>
      <c r="I117" t="s">
        <v>7121</v>
      </c>
      <c r="J117" t="s">
        <v>1383</v>
      </c>
      <c r="K117" s="1">
        <v>45810</v>
      </c>
      <c r="P117" t="str">
        <v>RPRO-250423-1672</v>
      </c>
      <c r="Q117" t="str">
        <v>LAMINATION 6-09/06/2025</v>
      </c>
      <c r="R117" t="str">
        <v>LAMINATION 6</v>
      </c>
      <c r="S117" s="1">
        <v>45817</v>
      </c>
      <c r="T117" t="str">
        <v/>
      </c>
    </row>
    <row r="118" spans="1:20" x14ac:dyDescent="0.25">
      <c r="A118" t="s">
        <v>14813</v>
      </c>
      <c r="B118" t="s">
        <v>14729</v>
      </c>
      <c r="C118" t="s">
        <v>1384</v>
      </c>
      <c r="D118" s="1">
        <v>45815</v>
      </c>
      <c r="E118" t="str">
        <f>IFERROR(VLOOKUP(Result[[#This Row],[RPRO]],H:H,1,0),"")</f>
        <v>RPRO-250515-0280</v>
      </c>
      <c r="H118" t="s">
        <v>3898</v>
      </c>
      <c r="I118" t="s">
        <v>3860</v>
      </c>
      <c r="J118" t="s">
        <v>1389</v>
      </c>
      <c r="K118" s="1">
        <v>45806</v>
      </c>
      <c r="P118" t="str">
        <v>RPRO-250429-0400</v>
      </c>
      <c r="Q118" t="str">
        <v>LAMINATION 6-09/06/2025</v>
      </c>
      <c r="R118" t="str">
        <v>LAMINATION 6</v>
      </c>
      <c r="S118" s="1">
        <v>45817</v>
      </c>
      <c r="T118" t="str">
        <v/>
      </c>
    </row>
    <row r="119" spans="1:20" x14ac:dyDescent="0.25">
      <c r="A119" t="s">
        <v>14814</v>
      </c>
      <c r="B119" t="s">
        <v>14815</v>
      </c>
      <c r="C119" t="s">
        <v>1383</v>
      </c>
      <c r="D119" s="1">
        <v>45815</v>
      </c>
      <c r="E119" t="str">
        <f>IFERROR(VLOOKUP(Result[[#This Row],[RPRO]],H:H,1,0),"")</f>
        <v>RPRO-250514-0245</v>
      </c>
      <c r="H119" t="s">
        <v>3899</v>
      </c>
      <c r="I119" t="s">
        <v>3860</v>
      </c>
      <c r="J119" t="s">
        <v>1389</v>
      </c>
      <c r="K119" s="1">
        <v>45806</v>
      </c>
      <c r="P119" t="str">
        <v>RPRO-250417-0119</v>
      </c>
      <c r="Q119" t="str">
        <v>LAMINATION 6-09/06/2025</v>
      </c>
      <c r="R119" t="str">
        <v>LAMINATION 6</v>
      </c>
      <c r="S119" s="1">
        <v>45817</v>
      </c>
      <c r="T119" t="str">
        <v/>
      </c>
    </row>
    <row r="120" spans="1:20" x14ac:dyDescent="0.25">
      <c r="A120" t="s">
        <v>14816</v>
      </c>
      <c r="B120" t="s">
        <v>14729</v>
      </c>
      <c r="C120" t="s">
        <v>1384</v>
      </c>
      <c r="D120" s="1">
        <v>45815</v>
      </c>
      <c r="E120" t="str">
        <f>IFERROR(VLOOKUP(Result[[#This Row],[RPRO]],H:H,1,0),"")</f>
        <v>RPRO-250514-0361</v>
      </c>
      <c r="H120" t="s">
        <v>5643</v>
      </c>
      <c r="I120" t="s">
        <v>5946</v>
      </c>
      <c r="J120" t="s">
        <v>1389</v>
      </c>
      <c r="K120" s="1">
        <v>45808</v>
      </c>
      <c r="P120" t="str">
        <v>RPRO-250514-0062</v>
      </c>
      <c r="Q120" t="str">
        <v>LAMINATION 4-09/06/2025</v>
      </c>
      <c r="R120" t="str">
        <v>LAMINATION 4</v>
      </c>
      <c r="S120" s="1">
        <v>45817</v>
      </c>
      <c r="T120" t="str">
        <v/>
      </c>
    </row>
    <row r="121" spans="1:20" x14ac:dyDescent="0.25">
      <c r="A121" t="s">
        <v>14817</v>
      </c>
      <c r="B121" t="s">
        <v>14729</v>
      </c>
      <c r="C121" t="s">
        <v>1384</v>
      </c>
      <c r="D121" s="1">
        <v>45815</v>
      </c>
      <c r="E121" t="str">
        <f>IFERROR(VLOOKUP(Result[[#This Row],[RPRO]],H:H,1,0),"")</f>
        <v>RPRO-250514-0362</v>
      </c>
      <c r="H121" t="s">
        <v>5021</v>
      </c>
      <c r="I121" t="s">
        <v>5087</v>
      </c>
      <c r="J121" t="s">
        <v>1385</v>
      </c>
      <c r="K121" s="1">
        <v>45807</v>
      </c>
      <c r="P121" t="str">
        <v>RPRO-250514-0186</v>
      </c>
      <c r="Q121" t="str">
        <v>LAMINATION 4-09/06/2025</v>
      </c>
      <c r="R121" t="str">
        <v>LAMINATION 4</v>
      </c>
      <c r="S121" s="1">
        <v>45817</v>
      </c>
      <c r="T121" t="str">
        <v/>
      </c>
    </row>
    <row r="122" spans="1:20" x14ac:dyDescent="0.25">
      <c r="A122" t="s">
        <v>14818</v>
      </c>
      <c r="B122" t="s">
        <v>14729</v>
      </c>
      <c r="C122" t="s">
        <v>1384</v>
      </c>
      <c r="D122" s="1">
        <v>45815</v>
      </c>
      <c r="E122" t="str">
        <f>IFERROR(VLOOKUP(Result[[#This Row],[RPRO]],H:H,1,0),"")</f>
        <v>RPRO-250514-0364</v>
      </c>
      <c r="H122" t="s">
        <v>5023</v>
      </c>
      <c r="I122" t="s">
        <v>5087</v>
      </c>
      <c r="J122" t="s">
        <v>1385</v>
      </c>
      <c r="K122" s="1">
        <v>45807</v>
      </c>
      <c r="P122" t="str">
        <v>RPRO-250519-0104</v>
      </c>
      <c r="Q122" t="str">
        <v>LAMINATION 7-09/06/2025</v>
      </c>
      <c r="R122" t="str">
        <v>LAMINATION 7</v>
      </c>
      <c r="S122" s="1">
        <v>45817</v>
      </c>
      <c r="T122" t="str">
        <v/>
      </c>
    </row>
    <row r="123" spans="1:20" x14ac:dyDescent="0.25">
      <c r="A123" t="s">
        <v>14819</v>
      </c>
      <c r="B123" t="s">
        <v>14732</v>
      </c>
      <c r="C123" t="s">
        <v>1387</v>
      </c>
      <c r="D123" s="1">
        <v>45815</v>
      </c>
      <c r="E123" t="str">
        <f>IFERROR(VLOOKUP(Result[[#This Row],[RPRO]],H:H,1,0),"")</f>
        <v>RPRO-250422-0645</v>
      </c>
      <c r="H123" t="s">
        <v>5025</v>
      </c>
      <c r="I123" t="s">
        <v>5087</v>
      </c>
      <c r="J123" t="s">
        <v>1385</v>
      </c>
      <c r="K123" s="1">
        <v>45807</v>
      </c>
      <c r="P123" t="str">
        <v>RPRO-250519-0098</v>
      </c>
      <c r="Q123" t="str">
        <v>LAMINATION 7-09/06/2025</v>
      </c>
      <c r="R123" t="str">
        <v>LAMINATION 7</v>
      </c>
      <c r="S123" s="1">
        <v>45817</v>
      </c>
      <c r="T123" t="str">
        <v/>
      </c>
    </row>
    <row r="124" spans="1:20" x14ac:dyDescent="0.25">
      <c r="A124" t="s">
        <v>14820</v>
      </c>
      <c r="B124" t="s">
        <v>14732</v>
      </c>
      <c r="C124" t="s">
        <v>1387</v>
      </c>
      <c r="D124" s="1">
        <v>45815</v>
      </c>
      <c r="E124" t="str">
        <f>IFERROR(VLOOKUP(Result[[#This Row],[RPRO]],H:H,1,0),"")</f>
        <v>RPRO-250422-0646</v>
      </c>
      <c r="H124" t="s">
        <v>5027</v>
      </c>
      <c r="I124" t="s">
        <v>5087</v>
      </c>
      <c r="J124" t="s">
        <v>1385</v>
      </c>
      <c r="K124" s="1">
        <v>45807</v>
      </c>
      <c r="P124" t="str">
        <v>RPRO-250519-0073</v>
      </c>
      <c r="Q124" t="str">
        <v>LAMINATION 7-09/06/2025</v>
      </c>
      <c r="R124" t="str">
        <v>LAMINATION 7</v>
      </c>
      <c r="S124" s="1">
        <v>45817</v>
      </c>
      <c r="T124" t="str">
        <v/>
      </c>
    </row>
    <row r="125" spans="1:20" x14ac:dyDescent="0.25">
      <c r="A125" t="s">
        <v>14821</v>
      </c>
      <c r="B125" t="s">
        <v>14732</v>
      </c>
      <c r="C125" t="s">
        <v>1387</v>
      </c>
      <c r="D125" s="1">
        <v>45815</v>
      </c>
      <c r="E125" t="str">
        <f>IFERROR(VLOOKUP(Result[[#This Row],[RPRO]],H:H,1,0),"")</f>
        <v>RPRO-250422-0648</v>
      </c>
      <c r="H125" t="s">
        <v>5029</v>
      </c>
      <c r="I125" t="s">
        <v>5087</v>
      </c>
      <c r="J125" t="s">
        <v>1385</v>
      </c>
      <c r="K125" s="1">
        <v>45807</v>
      </c>
      <c r="P125" t="str">
        <v>RPRO-250606-0846</v>
      </c>
      <c r="Q125" t="str">
        <v>LAMINATION 2-09/06/2025</v>
      </c>
      <c r="R125" t="str">
        <v>LAMINATION 2</v>
      </c>
      <c r="S125" s="1">
        <v>45817</v>
      </c>
      <c r="T125" t="str">
        <v/>
      </c>
    </row>
    <row r="126" spans="1:20" x14ac:dyDescent="0.25">
      <c r="A126" t="s">
        <v>14822</v>
      </c>
      <c r="B126" t="s">
        <v>14732</v>
      </c>
      <c r="C126" t="s">
        <v>1387</v>
      </c>
      <c r="D126" s="1">
        <v>45815</v>
      </c>
      <c r="E126" t="str">
        <f>IFERROR(VLOOKUP(Result[[#This Row],[RPRO]],H:H,1,0),"")</f>
        <v>RPRO-250422-0649</v>
      </c>
      <c r="H126" t="s">
        <v>5031</v>
      </c>
      <c r="I126" t="s">
        <v>5087</v>
      </c>
      <c r="J126" t="s">
        <v>1385</v>
      </c>
      <c r="K126" s="1">
        <v>45807</v>
      </c>
      <c r="P126" t="str">
        <v>RPRO-250606-0847</v>
      </c>
      <c r="Q126" t="str">
        <v>LAMINATION 2-09/06/2025</v>
      </c>
      <c r="R126" t="str">
        <v>LAMINATION 2</v>
      </c>
      <c r="S126" s="1">
        <v>45817</v>
      </c>
      <c r="T126" t="str">
        <v/>
      </c>
    </row>
    <row r="127" spans="1:20" x14ac:dyDescent="0.25">
      <c r="A127" t="s">
        <v>14823</v>
      </c>
      <c r="B127" t="s">
        <v>14729</v>
      </c>
      <c r="C127" t="s">
        <v>1384</v>
      </c>
      <c r="D127" s="1">
        <v>45815</v>
      </c>
      <c r="E127" t="str">
        <f>IFERROR(VLOOKUP(Result[[#This Row],[RPRO]],H:H,1,0),"")</f>
        <v>RPRO-250514-0366</v>
      </c>
      <c r="H127" t="s">
        <v>5033</v>
      </c>
      <c r="I127" t="s">
        <v>5087</v>
      </c>
      <c r="J127" t="s">
        <v>1385</v>
      </c>
      <c r="K127" s="1">
        <v>45807</v>
      </c>
      <c r="P127" t="str">
        <v>RPRO-250606-0845</v>
      </c>
      <c r="Q127" t="str">
        <v>LAMINATION 2-09/06/2025</v>
      </c>
      <c r="R127" t="str">
        <v>LAMINATION 2</v>
      </c>
      <c r="S127" s="1">
        <v>45817</v>
      </c>
      <c r="T127" t="str">
        <v/>
      </c>
    </row>
    <row r="128" spans="1:20" x14ac:dyDescent="0.25">
      <c r="A128" t="s">
        <v>14824</v>
      </c>
      <c r="B128" t="s">
        <v>14729</v>
      </c>
      <c r="C128" t="s">
        <v>1384</v>
      </c>
      <c r="D128" s="1">
        <v>45815</v>
      </c>
      <c r="E128" t="str">
        <f>IFERROR(VLOOKUP(Result[[#This Row],[RPRO]],H:H,1,0),"")</f>
        <v>RPRO-250514-0368</v>
      </c>
      <c r="H128" t="s">
        <v>5035</v>
      </c>
      <c r="I128" t="s">
        <v>5087</v>
      </c>
      <c r="J128" t="s">
        <v>1385</v>
      </c>
      <c r="K128" s="1">
        <v>45807</v>
      </c>
      <c r="P128" t="str">
        <v>RPRO-250520-1108</v>
      </c>
      <c r="Q128" t="str">
        <v>LAMINATION 6-09/06/2025</v>
      </c>
      <c r="R128" t="str">
        <v>LAMINATION 6</v>
      </c>
      <c r="S128" s="1">
        <v>45817</v>
      </c>
      <c r="T128" t="str">
        <v/>
      </c>
    </row>
    <row r="129" spans="1:20" x14ac:dyDescent="0.25">
      <c r="A129" t="s">
        <v>14825</v>
      </c>
      <c r="B129" t="s">
        <v>14729</v>
      </c>
      <c r="C129" t="s">
        <v>1384</v>
      </c>
      <c r="D129" s="1">
        <v>45815</v>
      </c>
      <c r="E129" t="str">
        <f>IFERROR(VLOOKUP(Result[[#This Row],[RPRO]],H:H,1,0),"")</f>
        <v>RPRO-250514-0370</v>
      </c>
      <c r="H129" t="s">
        <v>5037</v>
      </c>
      <c r="I129" t="s">
        <v>5087</v>
      </c>
      <c r="J129" t="s">
        <v>1385</v>
      </c>
      <c r="K129" s="1">
        <v>45807</v>
      </c>
      <c r="P129" t="str">
        <v>RPRO-250520-1109</v>
      </c>
      <c r="Q129" t="str">
        <v>LAMINATION 6-09/06/2025</v>
      </c>
      <c r="R129" t="str">
        <v>LAMINATION 6</v>
      </c>
      <c r="S129" s="1">
        <v>45817</v>
      </c>
      <c r="T129" t="str">
        <v/>
      </c>
    </row>
    <row r="130" spans="1:20" x14ac:dyDescent="0.25">
      <c r="A130" t="s">
        <v>14826</v>
      </c>
      <c r="B130" t="s">
        <v>14726</v>
      </c>
      <c r="C130" t="s">
        <v>1385</v>
      </c>
      <c r="D130" s="1">
        <v>45815</v>
      </c>
      <c r="E130" t="str">
        <f>IFERROR(VLOOKUP(Result[[#This Row],[RPRO]],H:H,1,0),"")</f>
        <v>RPRO-250514-0377</v>
      </c>
      <c r="H130" t="s">
        <v>5039</v>
      </c>
      <c r="I130" t="s">
        <v>5087</v>
      </c>
      <c r="J130" t="s">
        <v>1385</v>
      </c>
      <c r="K130" s="1">
        <v>45807</v>
      </c>
      <c r="P130" t="str">
        <v>RPRO-250512-0042</v>
      </c>
      <c r="Q130" t="str">
        <v>LAMINATION 6-09/06/2025</v>
      </c>
      <c r="R130" t="str">
        <v>LAMINATION 6</v>
      </c>
      <c r="S130" s="1">
        <v>45817</v>
      </c>
      <c r="T130" t="str">
        <v/>
      </c>
    </row>
    <row r="131" spans="1:20" x14ac:dyDescent="0.25">
      <c r="A131" t="s">
        <v>14828</v>
      </c>
      <c r="B131" t="s">
        <v>14815</v>
      </c>
      <c r="C131" t="s">
        <v>1383</v>
      </c>
      <c r="D131" s="1">
        <v>45815</v>
      </c>
      <c r="E131" t="str">
        <f>IFERROR(VLOOKUP(Result[[#This Row],[RPRO]],H:H,1,0),"")</f>
        <v>RPRO-250422-0532</v>
      </c>
      <c r="H131" t="s">
        <v>5041</v>
      </c>
      <c r="I131" t="s">
        <v>5087</v>
      </c>
      <c r="J131" t="s">
        <v>1385</v>
      </c>
      <c r="K131" s="1">
        <v>45807</v>
      </c>
      <c r="P131" t="str">
        <v>RPRO-250512-0043</v>
      </c>
      <c r="Q131" t="str">
        <v>LAMINATION 6-09/06/2025</v>
      </c>
      <c r="R131" t="str">
        <v>LAMINATION 6</v>
      </c>
      <c r="S131" s="1">
        <v>45817</v>
      </c>
      <c r="T131" t="str">
        <v/>
      </c>
    </row>
    <row r="132" spans="1:20" x14ac:dyDescent="0.25">
      <c r="A132" t="s">
        <v>14829</v>
      </c>
      <c r="B132" t="s">
        <v>14815</v>
      </c>
      <c r="C132" t="s">
        <v>1383</v>
      </c>
      <c r="D132" s="1">
        <v>45815</v>
      </c>
      <c r="E132" t="str">
        <f>IFERROR(VLOOKUP(Result[[#This Row],[RPRO]],H:H,1,0),"")</f>
        <v>RPRO-250422-0613</v>
      </c>
      <c r="H132" t="s">
        <v>5043</v>
      </c>
      <c r="I132" t="s">
        <v>5087</v>
      </c>
      <c r="J132" t="s">
        <v>1385</v>
      </c>
      <c r="K132" s="1">
        <v>45807</v>
      </c>
      <c r="P132" t="str">
        <v>RPRO-250512-0044</v>
      </c>
      <c r="Q132" t="str">
        <v>LAMINATION 6-09/06/2025</v>
      </c>
      <c r="R132" t="str">
        <v>LAMINATION 6</v>
      </c>
      <c r="S132" s="1">
        <v>45817</v>
      </c>
      <c r="T132" t="str">
        <v/>
      </c>
    </row>
    <row r="133" spans="1:20" x14ac:dyDescent="0.25">
      <c r="A133" t="s">
        <v>14831</v>
      </c>
      <c r="B133" t="s">
        <v>14729</v>
      </c>
      <c r="C133" t="s">
        <v>1384</v>
      </c>
      <c r="D133" s="1">
        <v>45815</v>
      </c>
      <c r="E133" t="str">
        <f>IFERROR(VLOOKUP(Result[[#This Row],[RPRO]],H:H,1,0),"")</f>
        <v>RPRO-250422-0409</v>
      </c>
      <c r="H133" t="s">
        <v>5045</v>
      </c>
      <c r="I133" t="s">
        <v>5087</v>
      </c>
      <c r="J133" t="s">
        <v>1385</v>
      </c>
      <c r="K133" s="1">
        <v>45807</v>
      </c>
      <c r="P133" t="str">
        <v>RPRO-250512-0045</v>
      </c>
      <c r="Q133" t="str">
        <v>LAMINATION 6-09/06/2025</v>
      </c>
      <c r="R133" t="str">
        <v>LAMINATION 6</v>
      </c>
      <c r="S133" s="1">
        <v>45817</v>
      </c>
      <c r="T133" t="str">
        <v/>
      </c>
    </row>
    <row r="134" spans="1:20" x14ac:dyDescent="0.25">
      <c r="A134" t="s">
        <v>14832</v>
      </c>
      <c r="B134" t="s">
        <v>14729</v>
      </c>
      <c r="C134" t="s">
        <v>1384</v>
      </c>
      <c r="D134" s="1">
        <v>45815</v>
      </c>
      <c r="E134" t="str">
        <f>IFERROR(VLOOKUP(Result[[#This Row],[RPRO]],H:H,1,0),"")</f>
        <v>RPRO-250422-0411</v>
      </c>
      <c r="H134" t="s">
        <v>4647</v>
      </c>
      <c r="I134" t="s">
        <v>5087</v>
      </c>
      <c r="J134" t="s">
        <v>1385</v>
      </c>
      <c r="K134" s="1">
        <v>45807</v>
      </c>
      <c r="P134" t="str">
        <v>RPRO-250512-0046</v>
      </c>
      <c r="Q134" t="str">
        <v>LAMINATION 6-09/06/2025</v>
      </c>
      <c r="R134" t="str">
        <v>LAMINATION 6</v>
      </c>
      <c r="S134" s="1">
        <v>45817</v>
      </c>
      <c r="T134" t="str">
        <v/>
      </c>
    </row>
    <row r="135" spans="1:20" x14ac:dyDescent="0.25">
      <c r="A135" t="s">
        <v>14833</v>
      </c>
      <c r="B135" t="s">
        <v>14729</v>
      </c>
      <c r="C135" t="s">
        <v>1384</v>
      </c>
      <c r="D135" s="1">
        <v>45815</v>
      </c>
      <c r="E135" t="str">
        <f>IFERROR(VLOOKUP(Result[[#This Row],[RPRO]],H:H,1,0),"")</f>
        <v>RPRO-250422-0412</v>
      </c>
      <c r="H135" t="s">
        <v>4649</v>
      </c>
      <c r="I135" t="s">
        <v>5087</v>
      </c>
      <c r="J135" t="s">
        <v>1385</v>
      </c>
      <c r="K135" s="1">
        <v>45807</v>
      </c>
      <c r="P135" t="str">
        <v>RPRO-250512-0047</v>
      </c>
      <c r="Q135" t="str">
        <v>LAMINATION 6-09/06/2025</v>
      </c>
      <c r="R135" t="str">
        <v>LAMINATION 6</v>
      </c>
      <c r="S135" s="1">
        <v>45817</v>
      </c>
      <c r="T135" t="str">
        <v/>
      </c>
    </row>
    <row r="136" spans="1:20" x14ac:dyDescent="0.25">
      <c r="A136" t="s">
        <v>14834</v>
      </c>
      <c r="B136" t="s">
        <v>14729</v>
      </c>
      <c r="C136" t="s">
        <v>1384</v>
      </c>
      <c r="D136" s="1">
        <v>45815</v>
      </c>
      <c r="E136" t="str">
        <f>IFERROR(VLOOKUP(Result[[#This Row],[RPRO]],H:H,1,0),"")</f>
        <v>RPRO-250422-0413</v>
      </c>
      <c r="H136" t="s">
        <v>4651</v>
      </c>
      <c r="I136" t="s">
        <v>5087</v>
      </c>
      <c r="J136" t="s">
        <v>1385</v>
      </c>
      <c r="K136" s="1">
        <v>45807</v>
      </c>
      <c r="P136" t="str">
        <v>RPRO-250512-0048</v>
      </c>
      <c r="Q136" t="str">
        <v>LAMINATION 6-09/06/2025</v>
      </c>
      <c r="R136" t="str">
        <v>LAMINATION 6</v>
      </c>
      <c r="S136" s="1">
        <v>45817</v>
      </c>
      <c r="T136" t="str">
        <v/>
      </c>
    </row>
    <row r="137" spans="1:20" x14ac:dyDescent="0.25">
      <c r="A137" t="s">
        <v>14835</v>
      </c>
      <c r="B137" t="s">
        <v>14729</v>
      </c>
      <c r="C137" t="s">
        <v>1384</v>
      </c>
      <c r="D137" s="1">
        <v>45815</v>
      </c>
      <c r="E137" t="str">
        <f>IFERROR(VLOOKUP(Result[[#This Row],[RPRO]],H:H,1,0),"")</f>
        <v>RPRO-250422-0414</v>
      </c>
      <c r="H137" t="s">
        <v>5047</v>
      </c>
      <c r="I137" t="s">
        <v>5087</v>
      </c>
      <c r="J137" t="s">
        <v>1385</v>
      </c>
      <c r="K137" s="1">
        <v>45807</v>
      </c>
      <c r="P137" t="str">
        <v>RPRO-250512-0049</v>
      </c>
      <c r="Q137" t="str">
        <v>LAMINATION 6-09/06/2025</v>
      </c>
      <c r="R137" t="str">
        <v>LAMINATION 6</v>
      </c>
      <c r="S137" s="1">
        <v>45817</v>
      </c>
      <c r="T137" t="str">
        <v/>
      </c>
    </row>
    <row r="138" spans="1:20" x14ac:dyDescent="0.25">
      <c r="A138" t="s">
        <v>14836</v>
      </c>
      <c r="B138" t="s">
        <v>14729</v>
      </c>
      <c r="C138" t="s">
        <v>1384</v>
      </c>
      <c r="D138" s="1">
        <v>45815</v>
      </c>
      <c r="E138" t="str">
        <f>IFERROR(VLOOKUP(Result[[#This Row],[RPRO]],H:H,1,0),"")</f>
        <v>RPRO-250422-0415</v>
      </c>
      <c r="H138" t="s">
        <v>3973</v>
      </c>
      <c r="I138" t="s">
        <v>3860</v>
      </c>
      <c r="J138" t="s">
        <v>1389</v>
      </c>
      <c r="K138" s="1">
        <v>45806</v>
      </c>
      <c r="P138" t="str">
        <v>RPRO-250512-0050</v>
      </c>
      <c r="Q138" t="str">
        <v>LAMINATION 6-09/06/2025</v>
      </c>
      <c r="R138" t="str">
        <v>LAMINATION 6</v>
      </c>
      <c r="S138" s="1">
        <v>45817</v>
      </c>
      <c r="T138" t="str">
        <v/>
      </c>
    </row>
    <row r="139" spans="1:20" x14ac:dyDescent="0.25">
      <c r="A139" t="s">
        <v>14837</v>
      </c>
      <c r="B139" t="s">
        <v>14729</v>
      </c>
      <c r="C139" t="s">
        <v>1384</v>
      </c>
      <c r="D139" s="1">
        <v>45815</v>
      </c>
      <c r="E139" t="str">
        <f>IFERROR(VLOOKUP(Result[[#This Row],[RPRO]],H:H,1,0),"")</f>
        <v>RPRO-250422-0416</v>
      </c>
      <c r="H139" t="s">
        <v>4019</v>
      </c>
      <c r="I139" t="s">
        <v>3860</v>
      </c>
      <c r="J139" t="s">
        <v>1389</v>
      </c>
      <c r="K139" s="1">
        <v>45806</v>
      </c>
      <c r="P139" t="str">
        <v>RPRO-250512-0051</v>
      </c>
      <c r="Q139" t="str">
        <v>LAMINATION 6-09/06/2025</v>
      </c>
      <c r="R139" t="str">
        <v>LAMINATION 6</v>
      </c>
      <c r="S139" s="1">
        <v>45817</v>
      </c>
      <c r="T139" t="str">
        <v/>
      </c>
    </row>
    <row r="140" spans="1:20" x14ac:dyDescent="0.25">
      <c r="A140" t="s">
        <v>14838</v>
      </c>
      <c r="B140" t="s">
        <v>14729</v>
      </c>
      <c r="C140" t="s">
        <v>1384</v>
      </c>
      <c r="D140" s="1">
        <v>45815</v>
      </c>
      <c r="E140" t="str">
        <f>IFERROR(VLOOKUP(Result[[#This Row],[RPRO]],H:H,1,0),"")</f>
        <v>RPRO-250422-0417</v>
      </c>
      <c r="H140" t="s">
        <v>4803</v>
      </c>
      <c r="I140" t="s">
        <v>5087</v>
      </c>
      <c r="J140" t="s">
        <v>1385</v>
      </c>
      <c r="K140" s="1">
        <v>45807</v>
      </c>
      <c r="P140" t="str">
        <v>RPRO-250512-0052</v>
      </c>
      <c r="Q140" t="str">
        <v>LAMINATION 6-09/06/2025</v>
      </c>
      <c r="R140" t="str">
        <v>LAMINATION 6</v>
      </c>
      <c r="S140" s="1">
        <v>45817</v>
      </c>
      <c r="T140" t="str">
        <v/>
      </c>
    </row>
    <row r="141" spans="1:20" x14ac:dyDescent="0.25">
      <c r="A141" t="s">
        <v>14839</v>
      </c>
      <c r="B141" t="s">
        <v>14729</v>
      </c>
      <c r="C141" t="s">
        <v>1384</v>
      </c>
      <c r="D141" s="1">
        <v>45815</v>
      </c>
      <c r="E141" t="str">
        <f>IFERROR(VLOOKUP(Result[[#This Row],[RPRO]],H:H,1,0),"")</f>
        <v>RPRO-250422-0420</v>
      </c>
      <c r="H141" t="s">
        <v>4799</v>
      </c>
      <c r="I141" t="s">
        <v>5087</v>
      </c>
      <c r="J141" t="s">
        <v>1385</v>
      </c>
      <c r="K141" s="1">
        <v>45807</v>
      </c>
      <c r="P141" t="str">
        <v>RPRO-250512-0053</v>
      </c>
      <c r="Q141" t="str">
        <v>LAMINATION 6-09/06/2025</v>
      </c>
      <c r="R141" t="str">
        <v>LAMINATION 6</v>
      </c>
      <c r="S141" s="1">
        <v>45817</v>
      </c>
      <c r="T141" t="str">
        <v/>
      </c>
    </row>
    <row r="142" spans="1:20" x14ac:dyDescent="0.25">
      <c r="A142" t="s">
        <v>14840</v>
      </c>
      <c r="B142" t="s">
        <v>14729</v>
      </c>
      <c r="C142" t="s">
        <v>1384</v>
      </c>
      <c r="D142" s="1">
        <v>45815</v>
      </c>
      <c r="E142" t="str">
        <f>IFERROR(VLOOKUP(Result[[#This Row],[RPRO]],H:H,1,0),"")</f>
        <v>RPRO-250422-0423</v>
      </c>
      <c r="H142" t="s">
        <v>4801</v>
      </c>
      <c r="I142" t="s">
        <v>5087</v>
      </c>
      <c r="J142" t="s">
        <v>1385</v>
      </c>
      <c r="K142" s="1">
        <v>45807</v>
      </c>
      <c r="P142" t="str">
        <v>RPRO-250512-0054</v>
      </c>
      <c r="Q142" t="str">
        <v>LAMINATION 6-09/06/2025</v>
      </c>
      <c r="R142" t="str">
        <v>LAMINATION 6</v>
      </c>
      <c r="S142" s="1">
        <v>45817</v>
      </c>
      <c r="T142" t="str">
        <v/>
      </c>
    </row>
    <row r="143" spans="1:20" x14ac:dyDescent="0.25">
      <c r="A143" t="s">
        <v>14841</v>
      </c>
      <c r="B143" t="s">
        <v>14729</v>
      </c>
      <c r="C143" t="s">
        <v>1384</v>
      </c>
      <c r="D143" s="1">
        <v>45815</v>
      </c>
      <c r="E143" t="str">
        <f>IFERROR(VLOOKUP(Result[[#This Row],[RPRO]],H:H,1,0),"")</f>
        <v>RPRO-250422-0424</v>
      </c>
      <c r="H143" t="s">
        <v>4794</v>
      </c>
      <c r="I143" t="s">
        <v>5087</v>
      </c>
      <c r="J143" t="s">
        <v>1385</v>
      </c>
      <c r="K143" s="1">
        <v>45807</v>
      </c>
      <c r="P143" t="str">
        <v>RPRO-250512-0055</v>
      </c>
      <c r="Q143" t="str">
        <v>LAMINATION 6-09/06/2025</v>
      </c>
      <c r="R143" t="str">
        <v>LAMINATION 6</v>
      </c>
      <c r="S143" s="1">
        <v>45817</v>
      </c>
      <c r="T143" t="str">
        <v/>
      </c>
    </row>
    <row r="144" spans="1:20" x14ac:dyDescent="0.25">
      <c r="A144" t="s">
        <v>14842</v>
      </c>
      <c r="B144" t="s">
        <v>14729</v>
      </c>
      <c r="C144" t="s">
        <v>1384</v>
      </c>
      <c r="D144" s="1">
        <v>45815</v>
      </c>
      <c r="E144" t="str">
        <f>IFERROR(VLOOKUP(Result[[#This Row],[RPRO]],H:H,1,0),"")</f>
        <v>RPRO-250422-0426</v>
      </c>
      <c r="H144" t="s">
        <v>5945</v>
      </c>
      <c r="I144" t="s">
        <v>5946</v>
      </c>
      <c r="J144" t="s">
        <v>1389</v>
      </c>
      <c r="K144" s="1">
        <v>45808</v>
      </c>
      <c r="P144" t="str">
        <v>RPRO-250512-0056</v>
      </c>
      <c r="Q144" t="str">
        <v>LAMINATION 6-09/06/2025</v>
      </c>
      <c r="R144" t="str">
        <v>LAMINATION 6</v>
      </c>
      <c r="S144" s="1">
        <v>45817</v>
      </c>
      <c r="T144" t="str">
        <v/>
      </c>
    </row>
    <row r="145" spans="1:20" x14ac:dyDescent="0.25">
      <c r="A145" t="s">
        <v>14843</v>
      </c>
      <c r="B145" t="s">
        <v>14729</v>
      </c>
      <c r="C145" t="s">
        <v>1384</v>
      </c>
      <c r="D145" s="1">
        <v>45815</v>
      </c>
      <c r="E145" t="str">
        <f>IFERROR(VLOOKUP(Result[[#This Row],[RPRO]],H:H,1,0),"")</f>
        <v>RPRO-250422-0428</v>
      </c>
      <c r="H145" t="s">
        <v>7749</v>
      </c>
      <c r="I145" t="s">
        <v>9116</v>
      </c>
      <c r="J145" t="s">
        <v>1384</v>
      </c>
      <c r="K145" s="1">
        <v>45811</v>
      </c>
      <c r="P145" t="str">
        <v>RPRO-250512-0057</v>
      </c>
      <c r="Q145" t="str">
        <v>LAMINATION 6-09/06/2025</v>
      </c>
      <c r="R145" t="str">
        <v>LAMINATION 6</v>
      </c>
      <c r="S145" s="1">
        <v>45817</v>
      </c>
      <c r="T145" t="str">
        <v/>
      </c>
    </row>
    <row r="146" spans="1:20" x14ac:dyDescent="0.25">
      <c r="A146" t="s">
        <v>14844</v>
      </c>
      <c r="B146" t="s">
        <v>14729</v>
      </c>
      <c r="C146" t="s">
        <v>1384</v>
      </c>
      <c r="D146" s="1">
        <v>45815</v>
      </c>
      <c r="E146" t="str">
        <f>IFERROR(VLOOKUP(Result[[#This Row],[RPRO]],H:H,1,0),"")</f>
        <v>RPRO-250422-0430</v>
      </c>
      <c r="H146" t="s">
        <v>7754</v>
      </c>
      <c r="I146" t="s">
        <v>9116</v>
      </c>
      <c r="J146" t="s">
        <v>1384</v>
      </c>
      <c r="K146" s="1">
        <v>45811</v>
      </c>
      <c r="P146" t="str">
        <v>RPRO-250512-0058</v>
      </c>
      <c r="Q146" t="str">
        <v>LAMINATION 6-09/06/2025</v>
      </c>
      <c r="R146" t="str">
        <v>LAMINATION 6</v>
      </c>
      <c r="S146" s="1">
        <v>45817</v>
      </c>
      <c r="T146" t="str">
        <v/>
      </c>
    </row>
    <row r="147" spans="1:20" x14ac:dyDescent="0.25">
      <c r="A147" t="s">
        <v>14845</v>
      </c>
      <c r="B147" t="s">
        <v>14729</v>
      </c>
      <c r="C147" t="s">
        <v>1384</v>
      </c>
      <c r="D147" s="1">
        <v>45815</v>
      </c>
      <c r="E147" t="str">
        <f>IFERROR(VLOOKUP(Result[[#This Row],[RPRO]],H:H,1,0),"")</f>
        <v>RPRO-250422-0431</v>
      </c>
      <c r="H147" t="s">
        <v>6824</v>
      </c>
      <c r="I147" t="s">
        <v>7121</v>
      </c>
      <c r="J147" t="s">
        <v>1383</v>
      </c>
      <c r="K147" s="1">
        <v>45810</v>
      </c>
      <c r="P147" t="str">
        <v>RPRO-250512-0059</v>
      </c>
      <c r="Q147" t="str">
        <v>LAMINATION 6-09/06/2025</v>
      </c>
      <c r="R147" t="str">
        <v>LAMINATION 6</v>
      </c>
      <c r="S147" s="1">
        <v>45817</v>
      </c>
      <c r="T147" t="str">
        <v/>
      </c>
    </row>
    <row r="148" spans="1:20" x14ac:dyDescent="0.25">
      <c r="A148" t="s">
        <v>14846</v>
      </c>
      <c r="B148" t="s">
        <v>14729</v>
      </c>
      <c r="C148" t="s">
        <v>1384</v>
      </c>
      <c r="D148" s="1">
        <v>45815</v>
      </c>
      <c r="E148" t="str">
        <f>IFERROR(VLOOKUP(Result[[#This Row],[RPRO]],H:H,1,0),"")</f>
        <v>RPRO-250422-0432</v>
      </c>
      <c r="H148" t="s">
        <v>6819</v>
      </c>
      <c r="I148" t="s">
        <v>7121</v>
      </c>
      <c r="J148" t="s">
        <v>1383</v>
      </c>
      <c r="K148" s="1">
        <v>45810</v>
      </c>
      <c r="P148" t="str">
        <v>RPRO-250520-1112</v>
      </c>
      <c r="Q148" t="str">
        <v>LAMINATION 6-09/06/2025</v>
      </c>
      <c r="R148" t="str">
        <v>LAMINATION 6</v>
      </c>
      <c r="S148" s="1">
        <v>45817</v>
      </c>
      <c r="T148" t="str">
        <v/>
      </c>
    </row>
    <row r="149" spans="1:20" x14ac:dyDescent="0.25">
      <c r="A149" t="s">
        <v>14847</v>
      </c>
      <c r="B149" t="s">
        <v>14729</v>
      </c>
      <c r="C149" t="s">
        <v>1384</v>
      </c>
      <c r="D149" s="1">
        <v>45815</v>
      </c>
      <c r="E149" t="str">
        <f>IFERROR(VLOOKUP(Result[[#This Row],[RPRO]],H:H,1,0),"")</f>
        <v>RPRO-250422-0433</v>
      </c>
      <c r="H149" t="s">
        <v>6829</v>
      </c>
      <c r="I149" t="s">
        <v>7121</v>
      </c>
      <c r="J149" t="s">
        <v>1383</v>
      </c>
      <c r="K149" s="1">
        <v>45810</v>
      </c>
      <c r="P149" t="str">
        <v>RPRO-250520-1113</v>
      </c>
      <c r="Q149" t="str">
        <v>LAMINATION 6-09/06/2025</v>
      </c>
      <c r="R149" t="str">
        <v>LAMINATION 6</v>
      </c>
      <c r="S149" s="1">
        <v>45817</v>
      </c>
      <c r="T149" t="str">
        <v/>
      </c>
    </row>
    <row r="150" spans="1:20" x14ac:dyDescent="0.25">
      <c r="A150" t="s">
        <v>14848</v>
      </c>
      <c r="B150" t="s">
        <v>14729</v>
      </c>
      <c r="C150" t="s">
        <v>1384</v>
      </c>
      <c r="D150" s="1">
        <v>45815</v>
      </c>
      <c r="E150" t="str">
        <f>IFERROR(VLOOKUP(Result[[#This Row],[RPRO]],H:H,1,0),"")</f>
        <v>RPRO-250422-0615</v>
      </c>
      <c r="H150" t="s">
        <v>6858</v>
      </c>
      <c r="I150" t="s">
        <v>7121</v>
      </c>
      <c r="J150" t="s">
        <v>1383</v>
      </c>
      <c r="K150" s="1">
        <v>45810</v>
      </c>
      <c r="P150" t="str">
        <v>RPRO-250520-1114</v>
      </c>
      <c r="Q150" t="str">
        <v>LAMINATION 6-09/06/2025</v>
      </c>
      <c r="R150" t="str">
        <v>LAMINATION 6</v>
      </c>
      <c r="S150" s="1">
        <v>45817</v>
      </c>
      <c r="T150" t="str">
        <v/>
      </c>
    </row>
    <row r="151" spans="1:20" x14ac:dyDescent="0.25">
      <c r="A151" t="s">
        <v>14849</v>
      </c>
      <c r="B151" t="s">
        <v>14729</v>
      </c>
      <c r="C151" t="s">
        <v>1384</v>
      </c>
      <c r="D151" s="1">
        <v>45815</v>
      </c>
      <c r="E151" t="str">
        <f>IFERROR(VLOOKUP(Result[[#This Row],[RPRO]],H:H,1,0),"")</f>
        <v>RPRO-250422-0616</v>
      </c>
      <c r="H151" t="s">
        <v>6861</v>
      </c>
      <c r="I151" t="s">
        <v>7121</v>
      </c>
      <c r="J151" t="s">
        <v>1383</v>
      </c>
      <c r="K151" s="1">
        <v>45810</v>
      </c>
      <c r="P151" t="str">
        <v>RPRO-250520-1115</v>
      </c>
      <c r="Q151" t="str">
        <v>LAMINATION 6-09/06/2025</v>
      </c>
      <c r="R151" t="str">
        <v>LAMINATION 6</v>
      </c>
      <c r="S151" s="1">
        <v>45817</v>
      </c>
      <c r="T151" t="str">
        <v/>
      </c>
    </row>
    <row r="152" spans="1:20" x14ac:dyDescent="0.25">
      <c r="A152" t="s">
        <v>14850</v>
      </c>
      <c r="B152" t="s">
        <v>14729</v>
      </c>
      <c r="C152" t="s">
        <v>1384</v>
      </c>
      <c r="D152" s="1">
        <v>45815</v>
      </c>
      <c r="E152" t="str">
        <f>IFERROR(VLOOKUP(Result[[#This Row],[RPRO]],H:H,1,0),"")</f>
        <v>RPRO-250422-0434</v>
      </c>
      <c r="H152" t="s">
        <v>6699</v>
      </c>
      <c r="I152" t="s">
        <v>7121</v>
      </c>
      <c r="J152" t="s">
        <v>1383</v>
      </c>
      <c r="K152" s="1">
        <v>45810</v>
      </c>
      <c r="P152" t="str">
        <v>RPRO-250528-1959</v>
      </c>
      <c r="Q152" t="str">
        <v>LAMINATION 7-09/06/2025</v>
      </c>
      <c r="R152" t="str">
        <v>LAMINATION 7</v>
      </c>
      <c r="S152" s="1">
        <v>45817</v>
      </c>
      <c r="T152" t="str">
        <v/>
      </c>
    </row>
    <row r="153" spans="1:20" x14ac:dyDescent="0.25">
      <c r="A153" t="s">
        <v>14851</v>
      </c>
      <c r="B153" t="s">
        <v>14729</v>
      </c>
      <c r="C153" t="s">
        <v>1384</v>
      </c>
      <c r="D153" s="1">
        <v>45815</v>
      </c>
      <c r="E153" t="str">
        <f>IFERROR(VLOOKUP(Result[[#This Row],[RPRO]],H:H,1,0),"")</f>
        <v>RPRO-250422-0435</v>
      </c>
      <c r="H153" t="s">
        <v>6701</v>
      </c>
      <c r="I153" t="s">
        <v>7122</v>
      </c>
      <c r="J153" t="s">
        <v>1388</v>
      </c>
      <c r="K153" s="1">
        <v>45810</v>
      </c>
      <c r="P153" t="str">
        <v>RPRO-250528-1966</v>
      </c>
      <c r="Q153" t="str">
        <v>LAMINATION 7-09/06/2025</v>
      </c>
      <c r="R153" t="str">
        <v>LAMINATION 7</v>
      </c>
      <c r="S153" s="1">
        <v>45817</v>
      </c>
      <c r="T153" t="str">
        <v/>
      </c>
    </row>
    <row r="154" spans="1:20" x14ac:dyDescent="0.25">
      <c r="A154" t="s">
        <v>14852</v>
      </c>
      <c r="B154" t="s">
        <v>14729</v>
      </c>
      <c r="C154" t="s">
        <v>1384</v>
      </c>
      <c r="D154" s="1">
        <v>45815</v>
      </c>
      <c r="E154" t="str">
        <f>IFERROR(VLOOKUP(Result[[#This Row],[RPRO]],H:H,1,0),"")</f>
        <v>RPRO-250422-0436</v>
      </c>
      <c r="H154" t="s">
        <v>6703</v>
      </c>
      <c r="I154" t="s">
        <v>7122</v>
      </c>
      <c r="J154" t="s">
        <v>1388</v>
      </c>
      <c r="K154" s="1">
        <v>45810</v>
      </c>
      <c r="P154" t="str">
        <v>RPRO-250520-1110</v>
      </c>
      <c r="Q154" t="str">
        <v>LAMINATION 6-09/06/2025</v>
      </c>
      <c r="R154" t="str">
        <v>LAMINATION 6</v>
      </c>
      <c r="S154" s="1">
        <v>45817</v>
      </c>
      <c r="T154" t="str">
        <v/>
      </c>
    </row>
    <row r="155" spans="1:20" x14ac:dyDescent="0.25">
      <c r="A155" t="s">
        <v>14858</v>
      </c>
      <c r="B155" t="s">
        <v>14729</v>
      </c>
      <c r="C155" t="s">
        <v>1384</v>
      </c>
      <c r="D155" s="1">
        <v>45815</v>
      </c>
      <c r="E155" t="str">
        <f>IFERROR(VLOOKUP(Result[[#This Row],[RPRO]],H:H,1,0),"")</f>
        <v>RPRO-250425-0097</v>
      </c>
      <c r="H155" t="s">
        <v>7756</v>
      </c>
      <c r="I155" t="s">
        <v>9116</v>
      </c>
      <c r="J155" t="s">
        <v>1384</v>
      </c>
      <c r="K155" s="1">
        <v>45811</v>
      </c>
      <c r="P155" t="str">
        <v>RPRO-250520-1111</v>
      </c>
      <c r="Q155" t="str">
        <v>LAMINATION 6-09/06/2025</v>
      </c>
      <c r="R155" t="str">
        <v>LAMINATION 6</v>
      </c>
      <c r="S155" s="1">
        <v>45817</v>
      </c>
      <c r="T155" t="str">
        <v/>
      </c>
    </row>
    <row r="156" spans="1:20" x14ac:dyDescent="0.25">
      <c r="A156" t="s">
        <v>14859</v>
      </c>
      <c r="B156" t="s">
        <v>14715</v>
      </c>
      <c r="C156" t="s">
        <v>1386</v>
      </c>
      <c r="D156" s="1">
        <v>45815</v>
      </c>
      <c r="E156" t="str">
        <f>IFERROR(VLOOKUP(Result[[#This Row],[RPRO]],H:H,1,0),"")</f>
        <v>RPRO-250506-0933</v>
      </c>
      <c r="H156" t="s">
        <v>7761</v>
      </c>
      <c r="I156" t="s">
        <v>9116</v>
      </c>
      <c r="J156" t="s">
        <v>1384</v>
      </c>
      <c r="K156" s="1">
        <v>45811</v>
      </c>
      <c r="P156" t="str">
        <v>RPRO-250508-0111</v>
      </c>
      <c r="Q156" t="str">
        <v>LAMINATION 1-09/06/2025</v>
      </c>
      <c r="R156" t="str">
        <v>LAMINATION 1</v>
      </c>
      <c r="S156" s="1">
        <v>45817</v>
      </c>
      <c r="T156" t="str">
        <v/>
      </c>
    </row>
    <row r="157" spans="1:20" x14ac:dyDescent="0.25">
      <c r="A157" t="s">
        <v>14860</v>
      </c>
      <c r="B157" t="s">
        <v>14715</v>
      </c>
      <c r="C157" t="s">
        <v>1386</v>
      </c>
      <c r="D157" s="1">
        <v>45815</v>
      </c>
      <c r="E157" t="str">
        <f>IFERROR(VLOOKUP(Result[[#This Row],[RPRO]],H:H,1,0),"")</f>
        <v>RPRO-250506-0935</v>
      </c>
      <c r="H157" t="s">
        <v>6705</v>
      </c>
      <c r="I157" t="s">
        <v>7122</v>
      </c>
      <c r="J157" t="s">
        <v>1388</v>
      </c>
      <c r="K157" s="1">
        <v>45810</v>
      </c>
      <c r="P157" t="str">
        <v>RPRO-250508-0115</v>
      </c>
      <c r="Q157" t="str">
        <v>LAMINATION 1-09/06/2025</v>
      </c>
      <c r="R157" t="str">
        <v>LAMINATION 1</v>
      </c>
      <c r="S157" s="1">
        <v>45817</v>
      </c>
      <c r="T157" t="str">
        <v/>
      </c>
    </row>
    <row r="158" spans="1:20" x14ac:dyDescent="0.25">
      <c r="A158" t="s">
        <v>14861</v>
      </c>
      <c r="B158" t="s">
        <v>14715</v>
      </c>
      <c r="C158" t="s">
        <v>1386</v>
      </c>
      <c r="D158" s="1">
        <v>45815</v>
      </c>
      <c r="E158" t="str">
        <f>IFERROR(VLOOKUP(Result[[#This Row],[RPRO]],H:H,1,0),"")</f>
        <v>RPRO-250506-0937</v>
      </c>
      <c r="H158" t="s">
        <v>7763</v>
      </c>
      <c r="I158" t="s">
        <v>9116</v>
      </c>
      <c r="J158" t="s">
        <v>1384</v>
      </c>
      <c r="K158" s="1">
        <v>45811</v>
      </c>
      <c r="P158" t="str">
        <v>RPRO-250507-0694</v>
      </c>
      <c r="Q158" t="str">
        <v>LAMINATION 7-09/06/2025</v>
      </c>
      <c r="R158" t="str">
        <v>LAMINATION 7</v>
      </c>
      <c r="S158" s="1">
        <v>45817</v>
      </c>
      <c r="T158" t="str">
        <v/>
      </c>
    </row>
    <row r="159" spans="1:20" x14ac:dyDescent="0.25">
      <c r="A159" t="s">
        <v>14862</v>
      </c>
      <c r="B159" t="s">
        <v>14715</v>
      </c>
      <c r="C159" t="s">
        <v>1386</v>
      </c>
      <c r="D159" s="1">
        <v>45815</v>
      </c>
      <c r="E159" t="str">
        <f>IFERROR(VLOOKUP(Result[[#This Row],[RPRO]],H:H,1,0),"")</f>
        <v>RPRO-250506-0939</v>
      </c>
      <c r="H159" t="s">
        <v>6707</v>
      </c>
      <c r="I159" t="s">
        <v>7122</v>
      </c>
      <c r="J159" t="s">
        <v>1388</v>
      </c>
      <c r="K159" s="1">
        <v>45810</v>
      </c>
      <c r="P159" t="str">
        <v>RPRO-250507-0695</v>
      </c>
      <c r="Q159" t="str">
        <v>LAMINATION 7-09/06/2025</v>
      </c>
      <c r="R159" t="str">
        <v>LAMINATION 7</v>
      </c>
      <c r="S159" s="1">
        <v>45817</v>
      </c>
      <c r="T159" t="str">
        <v/>
      </c>
    </row>
    <row r="160" spans="1:20" x14ac:dyDescent="0.25">
      <c r="A160" t="s">
        <v>14863</v>
      </c>
      <c r="B160" t="s">
        <v>14715</v>
      </c>
      <c r="C160" t="s">
        <v>1386</v>
      </c>
      <c r="D160" s="1">
        <v>45815</v>
      </c>
      <c r="E160" t="str">
        <f>IFERROR(VLOOKUP(Result[[#This Row],[RPRO]],H:H,1,0),"")</f>
        <v>RPRO-250506-0941</v>
      </c>
      <c r="H160" t="s">
        <v>6709</v>
      </c>
      <c r="I160" t="s">
        <v>7122</v>
      </c>
      <c r="J160" t="s">
        <v>1388</v>
      </c>
      <c r="K160" s="1">
        <v>45810</v>
      </c>
      <c r="P160" t="str">
        <v>RPRO-250507-0696</v>
      </c>
      <c r="Q160" t="str">
        <v>LAMINATION 7-09/06/2025</v>
      </c>
      <c r="R160" t="str">
        <v>LAMINATION 7</v>
      </c>
      <c r="S160" s="1">
        <v>45817</v>
      </c>
      <c r="T160" t="str">
        <v/>
      </c>
    </row>
    <row r="161" spans="1:20" x14ac:dyDescent="0.25">
      <c r="A161" t="s">
        <v>14864</v>
      </c>
      <c r="B161" t="s">
        <v>14715</v>
      </c>
      <c r="C161" t="s">
        <v>1386</v>
      </c>
      <c r="D161" s="1">
        <v>45815</v>
      </c>
      <c r="E161" t="str">
        <f>IFERROR(VLOOKUP(Result[[#This Row],[RPRO]],H:H,1,0),"")</f>
        <v>RPRO-250506-0943</v>
      </c>
      <c r="H161" t="s">
        <v>6711</v>
      </c>
      <c r="I161" t="s">
        <v>7122</v>
      </c>
      <c r="J161" t="s">
        <v>1388</v>
      </c>
      <c r="K161" s="1">
        <v>45810</v>
      </c>
      <c r="P161" t="str">
        <v>RPRO-250507-0697</v>
      </c>
      <c r="Q161" t="str">
        <v>LAMINATION 7-09/06/2025</v>
      </c>
      <c r="R161" t="str">
        <v>LAMINATION 7</v>
      </c>
      <c r="S161" s="1">
        <v>45817</v>
      </c>
      <c r="T161" t="str">
        <v/>
      </c>
    </row>
    <row r="162" spans="1:20" x14ac:dyDescent="0.25">
      <c r="A162" t="s">
        <v>14865</v>
      </c>
      <c r="B162" t="s">
        <v>14715</v>
      </c>
      <c r="C162" t="s">
        <v>1386</v>
      </c>
      <c r="D162" s="1">
        <v>45815</v>
      </c>
      <c r="E162" t="str">
        <f>IFERROR(VLOOKUP(Result[[#This Row],[RPRO]],H:H,1,0),"")</f>
        <v>RPRO-250506-0945</v>
      </c>
      <c r="H162" t="s">
        <v>6713</v>
      </c>
      <c r="I162" t="s">
        <v>7122</v>
      </c>
      <c r="J162" t="s">
        <v>1388</v>
      </c>
      <c r="K162" s="1">
        <v>45810</v>
      </c>
      <c r="P162" t="str">
        <v>RPRO-250507-0698</v>
      </c>
      <c r="Q162" t="str">
        <v>LAMINATION 7-09/06/2025</v>
      </c>
      <c r="R162" t="str">
        <v>LAMINATION 7</v>
      </c>
      <c r="S162" s="1">
        <v>45817</v>
      </c>
      <c r="T162" t="str">
        <v/>
      </c>
    </row>
    <row r="163" spans="1:20" x14ac:dyDescent="0.25">
      <c r="A163" t="s">
        <v>14866</v>
      </c>
      <c r="B163" t="s">
        <v>14715</v>
      </c>
      <c r="C163" t="s">
        <v>1386</v>
      </c>
      <c r="D163" s="1">
        <v>45815</v>
      </c>
      <c r="E163" t="str">
        <f>IFERROR(VLOOKUP(Result[[#This Row],[RPRO]],H:H,1,0),"")</f>
        <v>RPRO-250506-0947</v>
      </c>
      <c r="H163" t="s">
        <v>6715</v>
      </c>
      <c r="I163" t="s">
        <v>7122</v>
      </c>
      <c r="J163" t="s">
        <v>1388</v>
      </c>
      <c r="K163" s="1">
        <v>45810</v>
      </c>
      <c r="P163" t="str">
        <v>RPRO-250507-0699</v>
      </c>
      <c r="Q163" t="str">
        <v>LAMINATION 7-09/06/2025</v>
      </c>
      <c r="R163" t="str">
        <v>LAMINATION 7</v>
      </c>
      <c r="S163" s="1">
        <v>45817</v>
      </c>
      <c r="T163" t="str">
        <v/>
      </c>
    </row>
    <row r="164" spans="1:20" x14ac:dyDescent="0.25">
      <c r="A164" t="s">
        <v>14869</v>
      </c>
      <c r="B164" t="s">
        <v>14726</v>
      </c>
      <c r="C164" t="s">
        <v>1385</v>
      </c>
      <c r="D164" s="1">
        <v>45815</v>
      </c>
      <c r="E164" t="str">
        <f>IFERROR(VLOOKUP(Result[[#This Row],[RPRO]],H:H,1,0),"")</f>
        <v>RPRO-250522-0030</v>
      </c>
      <c r="H164" t="s">
        <v>6717</v>
      </c>
      <c r="I164" t="s">
        <v>7122</v>
      </c>
      <c r="J164" t="s">
        <v>1388</v>
      </c>
      <c r="K164" s="1">
        <v>45810</v>
      </c>
      <c r="P164" t="str">
        <v>RPRO-250507-0700</v>
      </c>
      <c r="Q164" t="str">
        <v>LAMINATION 7-09/06/2025</v>
      </c>
      <c r="R164" t="str">
        <v>LAMINATION 7</v>
      </c>
      <c r="S164" s="1">
        <v>45817</v>
      </c>
      <c r="T164" t="str">
        <v/>
      </c>
    </row>
    <row r="165" spans="1:20" x14ac:dyDescent="0.25">
      <c r="A165" t="s">
        <v>14870</v>
      </c>
      <c r="B165" t="s">
        <v>14815</v>
      </c>
      <c r="C165" t="s">
        <v>1383</v>
      </c>
      <c r="D165" s="1">
        <v>45815</v>
      </c>
      <c r="E165" t="str">
        <f>IFERROR(VLOOKUP(Result[[#This Row],[RPRO]],H:H,1,0),"")</f>
        <v>RPRO-250502-0148</v>
      </c>
      <c r="H165" t="s">
        <v>6719</v>
      </c>
      <c r="I165" t="s">
        <v>7122</v>
      </c>
      <c r="J165" t="s">
        <v>1388</v>
      </c>
      <c r="K165" s="1">
        <v>45810</v>
      </c>
      <c r="P165" t="str">
        <v>RPRO-250509-0124</v>
      </c>
      <c r="Q165" t="str">
        <v>LAMINATION 7-09/06/2025</v>
      </c>
      <c r="R165" t="str">
        <v>LAMINATION 7</v>
      </c>
      <c r="S165" s="1">
        <v>45817</v>
      </c>
      <c r="T165" t="str">
        <v/>
      </c>
    </row>
    <row r="166" spans="1:20" x14ac:dyDescent="0.25">
      <c r="A166" t="s">
        <v>14871</v>
      </c>
      <c r="B166" t="s">
        <v>14732</v>
      </c>
      <c r="C166" t="s">
        <v>1387</v>
      </c>
      <c r="D166" s="1">
        <v>45815</v>
      </c>
      <c r="E166" t="str">
        <f>IFERROR(VLOOKUP(Result[[#This Row],[RPRO]],H:H,1,0),"")</f>
        <v>RPRO-250429-0458</v>
      </c>
      <c r="H166" t="s">
        <v>6721</v>
      </c>
      <c r="I166" t="s">
        <v>7122</v>
      </c>
      <c r="J166" t="s">
        <v>1388</v>
      </c>
      <c r="K166" s="1">
        <v>45810</v>
      </c>
      <c r="P166" t="str">
        <v>RPRO-250604-0276</v>
      </c>
      <c r="Q166" t="str">
        <v>LAMINATION 6-09/06/2025</v>
      </c>
      <c r="R166" t="str">
        <v>LAMINATION 6</v>
      </c>
      <c r="S166" s="1">
        <v>45817</v>
      </c>
      <c r="T166" t="str">
        <v/>
      </c>
    </row>
    <row r="167" spans="1:20" x14ac:dyDescent="0.25">
      <c r="A167" t="s">
        <v>14872</v>
      </c>
      <c r="B167" t="s">
        <v>14732</v>
      </c>
      <c r="C167" t="s">
        <v>1387</v>
      </c>
      <c r="D167" s="1">
        <v>45815</v>
      </c>
      <c r="E167" t="str">
        <f>IFERROR(VLOOKUP(Result[[#This Row],[RPRO]],H:H,1,0),"")</f>
        <v>RPRO-250429-0459</v>
      </c>
      <c r="H167" t="s">
        <v>6723</v>
      </c>
      <c r="I167" t="s">
        <v>7122</v>
      </c>
      <c r="J167" t="s">
        <v>1388</v>
      </c>
      <c r="K167" s="1">
        <v>45810</v>
      </c>
      <c r="P167" t="str">
        <v>RPRO-250604-0277</v>
      </c>
      <c r="Q167" t="str">
        <v>LAMINATION 6-09/06/2025</v>
      </c>
      <c r="R167" t="str">
        <v>LAMINATION 6</v>
      </c>
      <c r="S167" s="1">
        <v>45817</v>
      </c>
      <c r="T167" t="str">
        <v/>
      </c>
    </row>
    <row r="168" spans="1:20" x14ac:dyDescent="0.25">
      <c r="A168" t="s">
        <v>14873</v>
      </c>
      <c r="B168" t="s">
        <v>14732</v>
      </c>
      <c r="C168" t="s">
        <v>1387</v>
      </c>
      <c r="D168" s="1">
        <v>45815</v>
      </c>
      <c r="E168" t="str">
        <f>IFERROR(VLOOKUP(Result[[#This Row],[RPRO]],H:H,1,0),"")</f>
        <v>RPRO-250429-0468</v>
      </c>
      <c r="H168" t="s">
        <v>6725</v>
      </c>
      <c r="I168" t="s">
        <v>7122</v>
      </c>
      <c r="J168" t="s">
        <v>1388</v>
      </c>
      <c r="K168" s="1">
        <v>45810</v>
      </c>
      <c r="P168" t="str">
        <v>RPRO-250604-0279</v>
      </c>
      <c r="Q168" t="str">
        <v>LAMINATION 6-09/06/2025</v>
      </c>
      <c r="R168" t="str">
        <v>LAMINATION 6</v>
      </c>
      <c r="S168" s="1">
        <v>45817</v>
      </c>
      <c r="T168" t="str">
        <v/>
      </c>
    </row>
    <row r="169" spans="1:20" x14ac:dyDescent="0.25">
      <c r="A169" t="s">
        <v>14874</v>
      </c>
      <c r="B169" t="s">
        <v>14729</v>
      </c>
      <c r="C169" t="s">
        <v>1384</v>
      </c>
      <c r="D169" s="1">
        <v>45815</v>
      </c>
      <c r="E169" t="str">
        <f>IFERROR(VLOOKUP(Result[[#This Row],[RPRO]],H:H,1,0),"")</f>
        <v>RPRO-250508-0043</v>
      </c>
      <c r="H169" t="s">
        <v>6727</v>
      </c>
      <c r="I169" t="s">
        <v>7122</v>
      </c>
      <c r="J169" t="s">
        <v>1388</v>
      </c>
      <c r="K169" s="1">
        <v>45810</v>
      </c>
      <c r="P169" t="str">
        <v>RPRO-250604-0280</v>
      </c>
      <c r="Q169" t="str">
        <v>LAMINATION 6-09/06/2025</v>
      </c>
      <c r="R169" t="str">
        <v>LAMINATION 6</v>
      </c>
      <c r="S169" s="1">
        <v>45817</v>
      </c>
      <c r="T169" t="str">
        <v/>
      </c>
    </row>
    <row r="170" spans="1:20" x14ac:dyDescent="0.25">
      <c r="A170" t="s">
        <v>14875</v>
      </c>
      <c r="B170" t="s">
        <v>14729</v>
      </c>
      <c r="C170" t="s">
        <v>1384</v>
      </c>
      <c r="D170" s="1">
        <v>45815</v>
      </c>
      <c r="E170" t="str">
        <f>IFERROR(VLOOKUP(Result[[#This Row],[RPRO]],H:H,1,0),"")</f>
        <v>RPRO-250515-0033</v>
      </c>
      <c r="H170" t="s">
        <v>6729</v>
      </c>
      <c r="I170" t="s">
        <v>7122</v>
      </c>
      <c r="J170" t="s">
        <v>1388</v>
      </c>
      <c r="K170" s="1">
        <v>45810</v>
      </c>
      <c r="P170" t="str">
        <v>RPRO-250604-0281</v>
      </c>
      <c r="Q170" t="str">
        <v>LAMINATION 6-09/06/2025</v>
      </c>
      <c r="R170" t="str">
        <v>LAMINATION 6</v>
      </c>
      <c r="S170" s="1">
        <v>45817</v>
      </c>
      <c r="T170" t="str">
        <v/>
      </c>
    </row>
    <row r="171" spans="1:20" x14ac:dyDescent="0.25">
      <c r="A171" t="s">
        <v>14876</v>
      </c>
      <c r="B171" t="s">
        <v>14729</v>
      </c>
      <c r="C171" t="s">
        <v>1384</v>
      </c>
      <c r="D171" s="1">
        <v>45815</v>
      </c>
      <c r="E171" t="str">
        <f>IFERROR(VLOOKUP(Result[[#This Row],[RPRO]],H:H,1,0),"")</f>
        <v>RPRO-250515-0034</v>
      </c>
      <c r="H171" t="s">
        <v>6731</v>
      </c>
      <c r="I171" t="s">
        <v>7122</v>
      </c>
      <c r="J171" t="s">
        <v>1388</v>
      </c>
      <c r="K171" s="1">
        <v>45810</v>
      </c>
      <c r="P171" t="str">
        <v>RPRO-250604-0282</v>
      </c>
      <c r="Q171" t="str">
        <v>LAMINATION 6-09/06/2025</v>
      </c>
      <c r="R171" t="str">
        <v>LAMINATION 6</v>
      </c>
      <c r="S171" s="1">
        <v>45817</v>
      </c>
      <c r="T171" t="str">
        <v/>
      </c>
    </row>
    <row r="172" spans="1:20" x14ac:dyDescent="0.25">
      <c r="A172" t="s">
        <v>14877</v>
      </c>
      <c r="B172" t="s">
        <v>14729</v>
      </c>
      <c r="C172" t="s">
        <v>1384</v>
      </c>
      <c r="D172" s="1">
        <v>45815</v>
      </c>
      <c r="E172" t="str">
        <f>IFERROR(VLOOKUP(Result[[#This Row],[RPRO]],H:H,1,0),"")</f>
        <v>RPRO-250514-0441</v>
      </c>
      <c r="H172" t="s">
        <v>6733</v>
      </c>
      <c r="I172" t="s">
        <v>7122</v>
      </c>
      <c r="J172" t="s">
        <v>1388</v>
      </c>
      <c r="K172" s="1">
        <v>45810</v>
      </c>
      <c r="P172" t="str">
        <v>RPRO-250604-0283</v>
      </c>
      <c r="Q172" t="str">
        <v>LAMINATION 6-09/06/2025</v>
      </c>
      <c r="R172" t="str">
        <v>LAMINATION 6</v>
      </c>
      <c r="S172" s="1">
        <v>45817</v>
      </c>
      <c r="T172" t="str">
        <v/>
      </c>
    </row>
    <row r="173" spans="1:20" x14ac:dyDescent="0.25">
      <c r="A173" t="s">
        <v>14878</v>
      </c>
      <c r="B173" t="s">
        <v>14729</v>
      </c>
      <c r="C173" t="s">
        <v>1384</v>
      </c>
      <c r="D173" s="1">
        <v>45815</v>
      </c>
      <c r="E173" t="str">
        <f>IFERROR(VLOOKUP(Result[[#This Row],[RPRO]],H:H,1,0),"")</f>
        <v>RPRO-250514-0443</v>
      </c>
      <c r="H173" t="s">
        <v>7765</v>
      </c>
      <c r="I173" t="s">
        <v>9116</v>
      </c>
      <c r="J173" t="s">
        <v>1384</v>
      </c>
      <c r="K173" s="1">
        <v>45811</v>
      </c>
      <c r="P173" t="str">
        <v>RPRO-250604-0284</v>
      </c>
      <c r="Q173" t="str">
        <v>LAMINATION 6-09/06/2025</v>
      </c>
      <c r="R173" t="str">
        <v>LAMINATION 6</v>
      </c>
      <c r="S173" s="1">
        <v>45817</v>
      </c>
      <c r="T173" t="str">
        <v/>
      </c>
    </row>
    <row r="174" spans="1:20" x14ac:dyDescent="0.25">
      <c r="A174" t="s">
        <v>14879</v>
      </c>
      <c r="B174" t="s">
        <v>14732</v>
      </c>
      <c r="C174" t="s">
        <v>1387</v>
      </c>
      <c r="D174" s="1">
        <v>45815</v>
      </c>
      <c r="E174" t="str">
        <f>IFERROR(VLOOKUP(Result[[#This Row],[RPRO]],H:H,1,0),"")</f>
        <v>RPRO-250514-0101</v>
      </c>
      <c r="H174" t="s">
        <v>7767</v>
      </c>
      <c r="I174" t="s">
        <v>9116</v>
      </c>
      <c r="J174" t="s">
        <v>1384</v>
      </c>
      <c r="K174" s="1">
        <v>45811</v>
      </c>
      <c r="P174" t="str">
        <v>RPRO-250604-0285</v>
      </c>
      <c r="Q174" t="str">
        <v>LAMINATION 6-09/06/2025</v>
      </c>
      <c r="R174" t="str">
        <v>LAMINATION 6</v>
      </c>
      <c r="S174" s="1">
        <v>45817</v>
      </c>
      <c r="T174" t="str">
        <v/>
      </c>
    </row>
    <row r="175" spans="1:20" x14ac:dyDescent="0.25">
      <c r="A175" t="s">
        <v>14880</v>
      </c>
      <c r="B175" t="s">
        <v>14732</v>
      </c>
      <c r="C175" t="s">
        <v>1387</v>
      </c>
      <c r="D175" s="1">
        <v>45815</v>
      </c>
      <c r="E175" t="str">
        <f>IFERROR(VLOOKUP(Result[[#This Row],[RPRO]],H:H,1,0),"")</f>
        <v>RPRO-250514-0103</v>
      </c>
      <c r="H175" t="s">
        <v>7769</v>
      </c>
      <c r="I175" t="s">
        <v>9116</v>
      </c>
      <c r="J175" t="s">
        <v>1384</v>
      </c>
      <c r="K175" s="1">
        <v>45811</v>
      </c>
      <c r="P175" t="str">
        <v>RPRO-250604-0286</v>
      </c>
      <c r="Q175" t="str">
        <v>LAMINATION 6-09/06/2025</v>
      </c>
      <c r="R175" t="str">
        <v>LAMINATION 6</v>
      </c>
      <c r="S175" s="1">
        <v>45817</v>
      </c>
      <c r="T175" t="str">
        <v/>
      </c>
    </row>
    <row r="176" spans="1:20" x14ac:dyDescent="0.25">
      <c r="A176" t="s">
        <v>14881</v>
      </c>
      <c r="B176" t="s">
        <v>14732</v>
      </c>
      <c r="C176" t="s">
        <v>1387</v>
      </c>
      <c r="D176" s="1">
        <v>45815</v>
      </c>
      <c r="E176" t="str">
        <f>IFERROR(VLOOKUP(Result[[#This Row],[RPRO]],H:H,1,0),"")</f>
        <v>RPRO-250514-0105</v>
      </c>
      <c r="H176" t="s">
        <v>7730</v>
      </c>
      <c r="I176" t="s">
        <v>9116</v>
      </c>
      <c r="J176" t="s">
        <v>1384</v>
      </c>
      <c r="K176" s="1">
        <v>45811</v>
      </c>
      <c r="P176" t="str">
        <v>RPRO-250604-0293</v>
      </c>
      <c r="Q176" t="str">
        <v>LAMINATION 6-09/06/2025</v>
      </c>
      <c r="R176" t="str">
        <v>LAMINATION 6</v>
      </c>
      <c r="S176" s="1">
        <v>45817</v>
      </c>
      <c r="T176" t="str">
        <v/>
      </c>
    </row>
    <row r="177" spans="1:20" x14ac:dyDescent="0.25">
      <c r="A177" t="s">
        <v>14882</v>
      </c>
      <c r="B177" t="s">
        <v>14732</v>
      </c>
      <c r="C177" t="s">
        <v>1387</v>
      </c>
      <c r="D177" s="1">
        <v>45815</v>
      </c>
      <c r="E177" t="str">
        <f>IFERROR(VLOOKUP(Result[[#This Row],[RPRO]],H:H,1,0),"")</f>
        <v>RPRO-250514-0107</v>
      </c>
      <c r="H177" t="s">
        <v>7728</v>
      </c>
      <c r="I177" t="s">
        <v>9117</v>
      </c>
      <c r="J177" t="s">
        <v>1383</v>
      </c>
      <c r="K177" s="1">
        <v>45811</v>
      </c>
      <c r="P177" t="str">
        <v>RPRO-250604-0295</v>
      </c>
      <c r="Q177" t="str">
        <v>LAMINATION 6-09/06/2025</v>
      </c>
      <c r="R177" t="str">
        <v>LAMINATION 6</v>
      </c>
      <c r="S177" s="1">
        <v>45817</v>
      </c>
      <c r="T177" t="str">
        <v/>
      </c>
    </row>
    <row r="178" spans="1:20" x14ac:dyDescent="0.25">
      <c r="A178" t="s">
        <v>14884</v>
      </c>
      <c r="B178" t="s">
        <v>14729</v>
      </c>
      <c r="C178" t="s">
        <v>1384</v>
      </c>
      <c r="D178" s="1">
        <v>45815</v>
      </c>
      <c r="E178" t="str">
        <f>IFERROR(VLOOKUP(Result[[#This Row],[RPRO]],H:H,1,0),"")</f>
        <v>RPRO-250514-0172</v>
      </c>
      <c r="H178" t="s">
        <v>6735</v>
      </c>
      <c r="I178" t="s">
        <v>7125</v>
      </c>
      <c r="J178" t="s">
        <v>1387</v>
      </c>
      <c r="K178" s="1">
        <v>45810</v>
      </c>
      <c r="P178" t="str">
        <v>RPRO-250604-0297</v>
      </c>
      <c r="Q178" t="str">
        <v>LAMINATION 6-09/06/2025</v>
      </c>
      <c r="R178" t="str">
        <v>LAMINATION 6</v>
      </c>
      <c r="S178" s="1">
        <v>45817</v>
      </c>
      <c r="T178" t="str">
        <v/>
      </c>
    </row>
    <row r="179" spans="1:20" x14ac:dyDescent="0.25">
      <c r="A179" t="s">
        <v>14885</v>
      </c>
      <c r="B179" t="s">
        <v>14729</v>
      </c>
      <c r="C179" t="s">
        <v>1384</v>
      </c>
      <c r="D179" s="1">
        <v>45815</v>
      </c>
      <c r="E179" t="str">
        <f>IFERROR(VLOOKUP(Result[[#This Row],[RPRO]],H:H,1,0),"")</f>
        <v>RPRO-250514-0330</v>
      </c>
      <c r="H179" t="s">
        <v>6742</v>
      </c>
      <c r="I179" t="s">
        <v>7125</v>
      </c>
      <c r="J179" t="s">
        <v>1387</v>
      </c>
      <c r="K179" s="1">
        <v>45810</v>
      </c>
      <c r="P179" t="str">
        <v>RPRO-250604-0300</v>
      </c>
      <c r="Q179" t="str">
        <v>LAMINATION 6-09/06/2025</v>
      </c>
      <c r="R179" t="str">
        <v>LAMINATION 6</v>
      </c>
      <c r="S179" s="1">
        <v>45817</v>
      </c>
      <c r="T179" t="str">
        <v/>
      </c>
    </row>
    <row r="180" spans="1:20" x14ac:dyDescent="0.25">
      <c r="A180" t="s">
        <v>14886</v>
      </c>
      <c r="B180" t="s">
        <v>14729</v>
      </c>
      <c r="C180" t="s">
        <v>1384</v>
      </c>
      <c r="D180" s="1">
        <v>45815</v>
      </c>
      <c r="E180" t="str">
        <f>IFERROR(VLOOKUP(Result[[#This Row],[RPRO]],H:H,1,0),"")</f>
        <v>RPRO-250514-0347</v>
      </c>
      <c r="H180" t="s">
        <v>6744</v>
      </c>
      <c r="I180" t="s">
        <v>7125</v>
      </c>
      <c r="J180" t="s">
        <v>1387</v>
      </c>
      <c r="K180" s="1">
        <v>45810</v>
      </c>
      <c r="P180" t="str">
        <v>RPRO-250604-0303</v>
      </c>
      <c r="Q180" t="str">
        <v>LAMINATION 6-09/06/2025</v>
      </c>
      <c r="R180" t="str">
        <v>LAMINATION 6</v>
      </c>
      <c r="S180" s="1">
        <v>45817</v>
      </c>
      <c r="T180" t="str">
        <v/>
      </c>
    </row>
    <row r="181" spans="1:20" x14ac:dyDescent="0.25">
      <c r="A181" t="s">
        <v>14887</v>
      </c>
      <c r="B181" t="s">
        <v>14729</v>
      </c>
      <c r="C181" t="s">
        <v>1384</v>
      </c>
      <c r="D181" s="1">
        <v>45815</v>
      </c>
      <c r="E181" t="str">
        <f>IFERROR(VLOOKUP(Result[[#This Row],[RPRO]],H:H,1,0),"")</f>
        <v>RPRO-250514-0349</v>
      </c>
      <c r="H181" t="s">
        <v>6746</v>
      </c>
      <c r="I181" t="s">
        <v>7125</v>
      </c>
      <c r="J181" t="s">
        <v>1387</v>
      </c>
      <c r="K181" s="1">
        <v>45810</v>
      </c>
      <c r="P181" t="str">
        <v>RPRO-250604-0307</v>
      </c>
      <c r="Q181" t="str">
        <v>LAMINATION 6-09/06/2025</v>
      </c>
      <c r="R181" t="str">
        <v>LAMINATION 6</v>
      </c>
      <c r="S181" s="1">
        <v>45817</v>
      </c>
      <c r="T181" t="str">
        <v/>
      </c>
    </row>
    <row r="182" spans="1:20" x14ac:dyDescent="0.25">
      <c r="A182" t="s">
        <v>14888</v>
      </c>
      <c r="B182" t="s">
        <v>14729</v>
      </c>
      <c r="C182" t="s">
        <v>1384</v>
      </c>
      <c r="D182" s="1">
        <v>45815</v>
      </c>
      <c r="E182" t="str">
        <f>IFERROR(VLOOKUP(Result[[#This Row],[RPRO]],H:H,1,0),"")</f>
        <v>RPRO-250514-0188</v>
      </c>
      <c r="H182" t="s">
        <v>6748</v>
      </c>
      <c r="I182" t="s">
        <v>7125</v>
      </c>
      <c r="J182" t="s">
        <v>1387</v>
      </c>
      <c r="K182" s="1">
        <v>45810</v>
      </c>
      <c r="P182" t="str">
        <v>RPRO-250604-0310</v>
      </c>
      <c r="Q182" t="str">
        <v>LAMINATION 6-09/06/2025</v>
      </c>
      <c r="R182" t="str">
        <v>LAMINATION 6</v>
      </c>
      <c r="S182" s="1">
        <v>45817</v>
      </c>
      <c r="T182" t="str">
        <v/>
      </c>
    </row>
    <row r="183" spans="1:20" x14ac:dyDescent="0.25">
      <c r="A183" t="s">
        <v>14889</v>
      </c>
      <c r="B183" t="s">
        <v>14729</v>
      </c>
      <c r="C183" t="s">
        <v>1384</v>
      </c>
      <c r="D183" s="1">
        <v>45815</v>
      </c>
      <c r="E183" t="str">
        <f>IFERROR(VLOOKUP(Result[[#This Row],[RPRO]],H:H,1,0),"")</f>
        <v>RPRO-250514-0190</v>
      </c>
      <c r="H183" t="s">
        <v>6750</v>
      </c>
      <c r="I183" t="s">
        <v>7125</v>
      </c>
      <c r="J183" t="s">
        <v>1387</v>
      </c>
      <c r="K183" s="1">
        <v>45810</v>
      </c>
      <c r="P183" t="str">
        <v>RPRO-250604-0314</v>
      </c>
      <c r="Q183" t="str">
        <v>LAMINATION 6-09/06/2025</v>
      </c>
      <c r="R183" t="str">
        <v>LAMINATION 6</v>
      </c>
      <c r="S183" s="1">
        <v>45817</v>
      </c>
      <c r="T183" t="str">
        <v/>
      </c>
    </row>
    <row r="184" spans="1:20" x14ac:dyDescent="0.25">
      <c r="A184" t="s">
        <v>14890</v>
      </c>
      <c r="B184" t="s">
        <v>14729</v>
      </c>
      <c r="C184" t="s">
        <v>1384</v>
      </c>
      <c r="D184" s="1">
        <v>45815</v>
      </c>
      <c r="E184" t="str">
        <f>IFERROR(VLOOKUP(Result[[#This Row],[RPRO]],H:H,1,0),"")</f>
        <v>RPRO-250514-0192</v>
      </c>
      <c r="H184" t="s">
        <v>6752</v>
      </c>
      <c r="I184" t="s">
        <v>7125</v>
      </c>
      <c r="J184" t="s">
        <v>1387</v>
      </c>
      <c r="K184" s="1">
        <v>45810</v>
      </c>
      <c r="P184" t="str">
        <v>RPRO-250604-0352</v>
      </c>
      <c r="Q184" t="str">
        <v>LAMINATION 7-09/06/2025</v>
      </c>
      <c r="R184" t="str">
        <v>LAMINATION 7</v>
      </c>
      <c r="S184" s="1">
        <v>45817</v>
      </c>
      <c r="T184" t="str">
        <v/>
      </c>
    </row>
    <row r="185" spans="1:20" x14ac:dyDescent="0.25">
      <c r="A185" t="s">
        <v>14893</v>
      </c>
      <c r="B185" t="s">
        <v>14732</v>
      </c>
      <c r="C185" t="s">
        <v>1387</v>
      </c>
      <c r="D185" s="1">
        <v>45815</v>
      </c>
      <c r="E185" t="str">
        <f>IFERROR(VLOOKUP(Result[[#This Row],[RPRO]],H:H,1,0),"")</f>
        <v>RPRO-250422-0288</v>
      </c>
      <c r="H185" t="s">
        <v>6754</v>
      </c>
      <c r="I185" t="s">
        <v>7125</v>
      </c>
      <c r="J185" t="s">
        <v>1387</v>
      </c>
      <c r="K185" s="1">
        <v>45810</v>
      </c>
      <c r="P185" t="str">
        <v>RPRO-250604-0353</v>
      </c>
      <c r="Q185" t="str">
        <v>LAMINATION 7-09/06/2025</v>
      </c>
      <c r="R185" t="str">
        <v>LAMINATION 7</v>
      </c>
      <c r="S185" s="1">
        <v>45817</v>
      </c>
      <c r="T185" t="str">
        <v/>
      </c>
    </row>
    <row r="186" spans="1:20" x14ac:dyDescent="0.25">
      <c r="A186" t="s">
        <v>14894</v>
      </c>
      <c r="B186" t="s">
        <v>14732</v>
      </c>
      <c r="C186" t="s">
        <v>1387</v>
      </c>
      <c r="D186" s="1">
        <v>45815</v>
      </c>
      <c r="E186" t="str">
        <f>IFERROR(VLOOKUP(Result[[#This Row],[RPRO]],H:H,1,0),"")</f>
        <v>RPRO-250422-0289</v>
      </c>
      <c r="H186" t="s">
        <v>6756</v>
      </c>
      <c r="I186" t="s">
        <v>7125</v>
      </c>
      <c r="J186" t="s">
        <v>1387</v>
      </c>
      <c r="K186" s="1">
        <v>45810</v>
      </c>
      <c r="P186" t="str">
        <v>RPRO-250604-0354</v>
      </c>
      <c r="Q186" t="str">
        <v>LAMINATION 7-09/06/2025</v>
      </c>
      <c r="R186" t="str">
        <v>LAMINATION 7</v>
      </c>
      <c r="S186" s="1">
        <v>45817</v>
      </c>
      <c r="T186" t="str">
        <v/>
      </c>
    </row>
    <row r="187" spans="1:20" x14ac:dyDescent="0.25">
      <c r="A187" t="s">
        <v>14895</v>
      </c>
      <c r="B187" t="s">
        <v>14732</v>
      </c>
      <c r="C187" t="s">
        <v>1387</v>
      </c>
      <c r="D187" s="1">
        <v>45815</v>
      </c>
      <c r="E187" t="str">
        <f>IFERROR(VLOOKUP(Result[[#This Row],[RPRO]],H:H,1,0),"")</f>
        <v>RPRO-250422-0290</v>
      </c>
      <c r="H187" t="s">
        <v>6758</v>
      </c>
      <c r="I187" t="s">
        <v>7125</v>
      </c>
      <c r="J187" t="s">
        <v>1387</v>
      </c>
      <c r="K187" s="1">
        <v>45810</v>
      </c>
      <c r="P187" t="str">
        <v>RPRO-250604-0355</v>
      </c>
      <c r="Q187" t="str">
        <v>LAMINATION 7-09/06/2025</v>
      </c>
      <c r="R187" t="str">
        <v>LAMINATION 7</v>
      </c>
      <c r="S187" s="1">
        <v>45817</v>
      </c>
      <c r="T187" t="str">
        <v/>
      </c>
    </row>
    <row r="188" spans="1:20" x14ac:dyDescent="0.25">
      <c r="A188" t="s">
        <v>14896</v>
      </c>
      <c r="B188" t="s">
        <v>14732</v>
      </c>
      <c r="C188" t="s">
        <v>1387</v>
      </c>
      <c r="D188" s="1">
        <v>45815</v>
      </c>
      <c r="E188" t="str">
        <f>IFERROR(VLOOKUP(Result[[#This Row],[RPRO]],H:H,1,0),"")</f>
        <v>RPRO-250422-0291</v>
      </c>
      <c r="H188" t="s">
        <v>6760</v>
      </c>
      <c r="I188" t="s">
        <v>7125</v>
      </c>
      <c r="J188" t="s">
        <v>1387</v>
      </c>
      <c r="K188" s="1">
        <v>45810</v>
      </c>
      <c r="P188" t="str">
        <v>RPRO-250604-0356</v>
      </c>
      <c r="Q188" t="str">
        <v>LAMINATION 7-09/06/2025</v>
      </c>
      <c r="R188" t="str">
        <v>LAMINATION 7</v>
      </c>
      <c r="S188" s="1">
        <v>45817</v>
      </c>
      <c r="T188" t="str">
        <v/>
      </c>
    </row>
    <row r="189" spans="1:20" x14ac:dyDescent="0.25">
      <c r="A189" t="s">
        <v>14897</v>
      </c>
      <c r="B189" t="s">
        <v>14732</v>
      </c>
      <c r="C189" t="s">
        <v>1387</v>
      </c>
      <c r="D189" s="1">
        <v>45815</v>
      </c>
      <c r="E189" t="str">
        <f>IFERROR(VLOOKUP(Result[[#This Row],[RPRO]],H:H,1,0),"")</f>
        <v>RPRO-250422-0292</v>
      </c>
      <c r="H189" t="s">
        <v>6762</v>
      </c>
      <c r="I189" t="s">
        <v>7125</v>
      </c>
      <c r="J189" t="s">
        <v>1387</v>
      </c>
      <c r="K189" s="1">
        <v>45810</v>
      </c>
      <c r="P189" t="str">
        <v>RPRO-250527-0023</v>
      </c>
      <c r="Q189" t="str">
        <v>LAMINATION 5-09/06/2025</v>
      </c>
      <c r="R189" t="str">
        <v>LAMINATION 5</v>
      </c>
      <c r="S189" s="1">
        <v>45817</v>
      </c>
      <c r="T189" t="str">
        <v/>
      </c>
    </row>
    <row r="190" spans="1:20" x14ac:dyDescent="0.25">
      <c r="A190" t="s">
        <v>14898</v>
      </c>
      <c r="B190" t="s">
        <v>14732</v>
      </c>
      <c r="C190" t="s">
        <v>1387</v>
      </c>
      <c r="D190" s="1">
        <v>45815</v>
      </c>
      <c r="E190" t="str">
        <f>IFERROR(VLOOKUP(Result[[#This Row],[RPRO]],H:H,1,0),"")</f>
        <v>RPRO-250422-0293</v>
      </c>
      <c r="H190" t="s">
        <v>6764</v>
      </c>
      <c r="I190" t="s">
        <v>7125</v>
      </c>
      <c r="J190" t="s">
        <v>1387</v>
      </c>
      <c r="K190" s="1">
        <v>45810</v>
      </c>
      <c r="P190" t="str">
        <v>RPRO-250522-0062</v>
      </c>
      <c r="Q190" t="str">
        <v>LAMINATION 5-09/06/2025</v>
      </c>
      <c r="R190" t="str">
        <v>LAMINATION 5</v>
      </c>
      <c r="S190" s="1">
        <v>45817</v>
      </c>
      <c r="T190" t="str">
        <v/>
      </c>
    </row>
    <row r="191" spans="1:20" x14ac:dyDescent="0.25">
      <c r="A191" t="s">
        <v>14899</v>
      </c>
      <c r="B191" t="s">
        <v>14732</v>
      </c>
      <c r="C191" t="s">
        <v>1387</v>
      </c>
      <c r="D191" s="1">
        <v>45815</v>
      </c>
      <c r="E191" t="str">
        <f>IFERROR(VLOOKUP(Result[[#This Row],[RPRO]],H:H,1,0),"")</f>
        <v>RPRO-250422-0294</v>
      </c>
      <c r="H191" t="s">
        <v>6766</v>
      </c>
      <c r="I191" t="s">
        <v>7125</v>
      </c>
      <c r="J191" t="s">
        <v>1387</v>
      </c>
      <c r="K191" s="1">
        <v>45810</v>
      </c>
      <c r="P191" t="str">
        <v>RPRO-250522-0064</v>
      </c>
      <c r="Q191" t="str">
        <v>LAMINATION 5-09/06/2025</v>
      </c>
      <c r="R191" t="str">
        <v>LAMINATION 5</v>
      </c>
      <c r="S191" s="1">
        <v>45817</v>
      </c>
      <c r="T191" t="str">
        <v/>
      </c>
    </row>
    <row r="192" spans="1:20" x14ac:dyDescent="0.25">
      <c r="A192" t="s">
        <v>14900</v>
      </c>
      <c r="B192" t="s">
        <v>14732</v>
      </c>
      <c r="C192" t="s">
        <v>1387</v>
      </c>
      <c r="D192" s="1">
        <v>45815</v>
      </c>
      <c r="E192" t="str">
        <f>IFERROR(VLOOKUP(Result[[#This Row],[RPRO]],H:H,1,0),"")</f>
        <v>RPRO-250422-0295</v>
      </c>
      <c r="H192" t="s">
        <v>6768</v>
      </c>
      <c r="I192" t="s">
        <v>7125</v>
      </c>
      <c r="J192" t="s">
        <v>1387</v>
      </c>
      <c r="K192" s="1">
        <v>45810</v>
      </c>
      <c r="P192" t="str">
        <v>RPRO-250529-0027</v>
      </c>
      <c r="Q192" t="str">
        <v>LAMINATION 7-09/06/2025</v>
      </c>
      <c r="R192" t="str">
        <v>LAMINATION 7</v>
      </c>
      <c r="S192" s="1">
        <v>45817</v>
      </c>
      <c r="T192" t="str">
        <v/>
      </c>
    </row>
    <row r="193" spans="1:20" x14ac:dyDescent="0.25">
      <c r="A193" t="s">
        <v>14902</v>
      </c>
      <c r="B193" t="s">
        <v>14729</v>
      </c>
      <c r="C193" t="s">
        <v>1384</v>
      </c>
      <c r="D193" s="1">
        <v>45815</v>
      </c>
      <c r="E193" t="str">
        <f>IFERROR(VLOOKUP(Result[[#This Row],[RPRO]],H:H,1,0),"")</f>
        <v>RPRO-250424-0782</v>
      </c>
      <c r="H193" t="s">
        <v>6770</v>
      </c>
      <c r="I193" t="s">
        <v>7125</v>
      </c>
      <c r="J193" t="s">
        <v>1387</v>
      </c>
      <c r="K193" s="1">
        <v>45810</v>
      </c>
      <c r="P193" t="str">
        <v>RPRO-250521-0169</v>
      </c>
      <c r="Q193" t="str">
        <v>LAMINATION 7-09/06/2025</v>
      </c>
      <c r="R193" t="str">
        <v>LAMINATION 7</v>
      </c>
      <c r="S193" s="1">
        <v>45817</v>
      </c>
      <c r="T193" t="str">
        <v/>
      </c>
    </row>
    <row r="194" spans="1:20" x14ac:dyDescent="0.25">
      <c r="A194" t="s">
        <v>14903</v>
      </c>
      <c r="B194" t="s">
        <v>14729</v>
      </c>
      <c r="C194" t="s">
        <v>1384</v>
      </c>
      <c r="D194" s="1">
        <v>45815</v>
      </c>
      <c r="E194" t="str">
        <f>IFERROR(VLOOKUP(Result[[#This Row],[RPRO]],H:H,1,0),"")</f>
        <v>RPRO-250424-0783</v>
      </c>
      <c r="H194" t="s">
        <v>6772</v>
      </c>
      <c r="I194" t="s">
        <v>7125</v>
      </c>
      <c r="J194" t="s">
        <v>1387</v>
      </c>
      <c r="K194" s="1">
        <v>45810</v>
      </c>
      <c r="P194" t="str">
        <v>RPRO-250521-0171</v>
      </c>
      <c r="Q194" t="str">
        <v>LAMINATION 7-09/06/2025</v>
      </c>
      <c r="R194" t="str">
        <v>LAMINATION 7</v>
      </c>
      <c r="S194" s="1">
        <v>45817</v>
      </c>
      <c r="T194" t="str">
        <v/>
      </c>
    </row>
    <row r="195" spans="1:20" x14ac:dyDescent="0.25">
      <c r="A195" t="s">
        <v>14907</v>
      </c>
      <c r="B195" t="s">
        <v>14715</v>
      </c>
      <c r="C195" t="s">
        <v>1386</v>
      </c>
      <c r="D195" s="1">
        <v>45815</v>
      </c>
      <c r="E195" t="str">
        <f>IFERROR(VLOOKUP(Result[[#This Row],[RPRO]],H:H,1,0),"")</f>
        <v>RPRO-250506-0949</v>
      </c>
      <c r="H195" t="s">
        <v>6869</v>
      </c>
      <c r="I195" t="s">
        <v>7121</v>
      </c>
      <c r="J195" t="s">
        <v>1383</v>
      </c>
      <c r="K195" s="1">
        <v>45810</v>
      </c>
      <c r="P195" t="str">
        <v>RPRO-250508-0125</v>
      </c>
      <c r="Q195" t="str">
        <v>LAMINATION 7-09/06/2025</v>
      </c>
      <c r="R195" t="str">
        <v>LAMINATION 7</v>
      </c>
      <c r="S195" s="1">
        <v>45817</v>
      </c>
      <c r="T195" t="str">
        <v/>
      </c>
    </row>
    <row r="196" spans="1:20" x14ac:dyDescent="0.25">
      <c r="A196" t="s">
        <v>14908</v>
      </c>
      <c r="B196" t="s">
        <v>14729</v>
      </c>
      <c r="C196" t="s">
        <v>1384</v>
      </c>
      <c r="D196" s="1">
        <v>45815</v>
      </c>
      <c r="E196" t="str">
        <f>IFERROR(VLOOKUP(Result[[#This Row],[RPRO]],H:H,1,0),"")</f>
        <v>RPRO-250423-1367</v>
      </c>
      <c r="H196" t="s">
        <v>6681</v>
      </c>
      <c r="I196" t="s">
        <v>7121</v>
      </c>
      <c r="J196" t="s">
        <v>1383</v>
      </c>
      <c r="K196" s="1">
        <v>45810</v>
      </c>
      <c r="P196" t="str">
        <v>RPRO-250508-0109</v>
      </c>
      <c r="Q196" t="str">
        <v>LAMINATION 1-09/06/2025</v>
      </c>
      <c r="R196" t="str">
        <v>LAMINATION 1</v>
      </c>
      <c r="S196" s="1">
        <v>45817</v>
      </c>
      <c r="T196" t="str">
        <v/>
      </c>
    </row>
    <row r="197" spans="1:20" x14ac:dyDescent="0.25">
      <c r="A197" t="s">
        <v>14909</v>
      </c>
      <c r="B197" t="s">
        <v>14729</v>
      </c>
      <c r="C197" t="s">
        <v>1384</v>
      </c>
      <c r="D197" s="1">
        <v>45815</v>
      </c>
      <c r="E197" t="str">
        <f>IFERROR(VLOOKUP(Result[[#This Row],[RPRO]],H:H,1,0),"")</f>
        <v>RPRO-250423-1368</v>
      </c>
      <c r="H197" t="s">
        <v>6692</v>
      </c>
      <c r="I197" t="s">
        <v>7121</v>
      </c>
      <c r="J197" t="s">
        <v>1383</v>
      </c>
      <c r="K197" s="1">
        <v>45810</v>
      </c>
      <c r="P197" t="str">
        <v>RPRO-250508-0117</v>
      </c>
      <c r="Q197" t="str">
        <v>LAMINATION 7-09/06/2025</v>
      </c>
      <c r="R197" t="str">
        <v>LAMINATION 7</v>
      </c>
      <c r="S197" s="1">
        <v>45817</v>
      </c>
      <c r="T197" t="str">
        <v/>
      </c>
    </row>
    <row r="198" spans="1:20" x14ac:dyDescent="0.25">
      <c r="A198" t="s">
        <v>14910</v>
      </c>
      <c r="B198" t="s">
        <v>14715</v>
      </c>
      <c r="C198" t="s">
        <v>1386</v>
      </c>
      <c r="D198" s="1">
        <v>45815</v>
      </c>
      <c r="E198" t="str">
        <f>IFERROR(VLOOKUP(Result[[#This Row],[RPRO]],H:H,1,0),"")</f>
        <v>RPRO-250506-0950</v>
      </c>
      <c r="H198" t="s">
        <v>6697</v>
      </c>
      <c r="I198" t="s">
        <v>7121</v>
      </c>
      <c r="J198" t="s">
        <v>1383</v>
      </c>
      <c r="K198" s="1">
        <v>45810</v>
      </c>
      <c r="P198" t="str">
        <v>RPRO-250508-0121</v>
      </c>
      <c r="Q198" t="str">
        <v>LAMINATION 7-09/06/2025</v>
      </c>
      <c r="R198" t="str">
        <v>LAMINATION 7</v>
      </c>
      <c r="S198" s="1">
        <v>45817</v>
      </c>
      <c r="T198" t="str">
        <v/>
      </c>
    </row>
    <row r="199" spans="1:20" x14ac:dyDescent="0.25">
      <c r="A199" t="s">
        <v>14911</v>
      </c>
      <c r="B199" t="s">
        <v>14715</v>
      </c>
      <c r="C199" t="s">
        <v>1386</v>
      </c>
      <c r="D199" s="1">
        <v>45815</v>
      </c>
      <c r="E199" t="str">
        <f>IFERROR(VLOOKUP(Result[[#This Row],[RPRO]],H:H,1,0),"")</f>
        <v>RPRO-250506-0951</v>
      </c>
      <c r="H199" t="s">
        <v>6847</v>
      </c>
      <c r="I199" t="s">
        <v>7121</v>
      </c>
      <c r="J199" t="s">
        <v>1383</v>
      </c>
      <c r="K199" s="1">
        <v>45810</v>
      </c>
      <c r="P199" t="str">
        <v>RPRO-250508-0127</v>
      </c>
      <c r="Q199" t="str">
        <v>LAMINATION 7-09/06/2025</v>
      </c>
      <c r="R199" t="str">
        <v>LAMINATION 7</v>
      </c>
      <c r="S199" s="1">
        <v>45817</v>
      </c>
      <c r="T199" t="str">
        <v/>
      </c>
    </row>
    <row r="200" spans="1:20" x14ac:dyDescent="0.25">
      <c r="A200" t="s">
        <v>14913</v>
      </c>
      <c r="B200" t="s">
        <v>14717</v>
      </c>
      <c r="C200" t="s">
        <v>1388</v>
      </c>
      <c r="D200" s="1">
        <v>45815</v>
      </c>
      <c r="E200" t="str">
        <f>IFERROR(VLOOKUP(Result[[#This Row],[RPRO]],H:H,1,0),"")</f>
        <v>RPRO-250424-0596</v>
      </c>
      <c r="H200" t="s">
        <v>6856</v>
      </c>
      <c r="I200" t="s">
        <v>7121</v>
      </c>
      <c r="J200" t="s">
        <v>1383</v>
      </c>
      <c r="K200" s="1">
        <v>45810</v>
      </c>
      <c r="P200" t="str">
        <v>RPRO-250429-0223</v>
      </c>
      <c r="Q200" t="str">
        <v>LAMINATION 6-09/06/2025</v>
      </c>
      <c r="R200" t="str">
        <v>LAMINATION 6</v>
      </c>
      <c r="S200" s="1">
        <v>45817</v>
      </c>
      <c r="T200" t="str">
        <v/>
      </c>
    </row>
    <row r="201" spans="1:20" x14ac:dyDescent="0.25">
      <c r="A201" t="s">
        <v>14914</v>
      </c>
      <c r="B201" t="s">
        <v>14732</v>
      </c>
      <c r="C201" t="s">
        <v>1387</v>
      </c>
      <c r="D201" s="1">
        <v>45815</v>
      </c>
      <c r="E201" t="str">
        <f>IFERROR(VLOOKUP(Result[[#This Row],[RPRO]],H:H,1,0),"")</f>
        <v>RPRO-250522-0061</v>
      </c>
      <c r="H201" t="s">
        <v>6808</v>
      </c>
      <c r="I201" t="s">
        <v>7121</v>
      </c>
      <c r="J201" t="s">
        <v>1383</v>
      </c>
      <c r="K201" s="1">
        <v>45810</v>
      </c>
      <c r="P201" t="str">
        <v>RPRO-250514-0450</v>
      </c>
      <c r="Q201" t="str">
        <v>LAMINATION 5-09/06/2025</v>
      </c>
      <c r="R201" t="str">
        <v>LAMINATION 5</v>
      </c>
      <c r="S201" s="1">
        <v>45817</v>
      </c>
      <c r="T201" t="str">
        <v/>
      </c>
    </row>
    <row r="202" spans="1:20" x14ac:dyDescent="0.25">
      <c r="A202" t="s">
        <v>14917</v>
      </c>
      <c r="B202" t="s">
        <v>14918</v>
      </c>
      <c r="C202" t="s">
        <v>1389</v>
      </c>
      <c r="D202" s="1">
        <v>45815</v>
      </c>
      <c r="E202" t="str">
        <f>IFERROR(VLOOKUP(Result[[#This Row],[RPRO]],H:H,1,0),"")</f>
        <v>RPRO-250506-0762</v>
      </c>
      <c r="H202" t="s">
        <v>6810</v>
      </c>
      <c r="I202" t="s">
        <v>7121</v>
      </c>
      <c r="J202" t="s">
        <v>1383</v>
      </c>
      <c r="K202" s="1">
        <v>45810</v>
      </c>
      <c r="P202" t="str">
        <v>RPRO-250516-0026</v>
      </c>
      <c r="Q202" t="str">
        <v>LAMINATION 5-09/06/2025</v>
      </c>
      <c r="R202" t="str">
        <v>LAMINATION 5</v>
      </c>
      <c r="S202" s="1">
        <v>45817</v>
      </c>
      <c r="T202" t="str">
        <v/>
      </c>
    </row>
    <row r="203" spans="1:20" x14ac:dyDescent="0.25">
      <c r="A203" t="s">
        <v>14919</v>
      </c>
      <c r="B203" t="s">
        <v>14918</v>
      </c>
      <c r="C203" t="s">
        <v>1389</v>
      </c>
      <c r="D203" s="1">
        <v>45815</v>
      </c>
      <c r="E203" t="str">
        <f>IFERROR(VLOOKUP(Result[[#This Row],[RPRO]],H:H,1,0),"")</f>
        <v>RPRO-250429-0436</v>
      </c>
      <c r="H203" t="s">
        <v>6796</v>
      </c>
      <c r="I203" t="s">
        <v>7121</v>
      </c>
      <c r="J203" t="s">
        <v>1383</v>
      </c>
      <c r="K203" s="1">
        <v>45810</v>
      </c>
      <c r="P203" t="str">
        <v>RPRO-250519-0222</v>
      </c>
      <c r="Q203" t="str">
        <v>LAMINATION 6-09/06/2025</v>
      </c>
      <c r="R203" t="str">
        <v>LAMINATION 6</v>
      </c>
      <c r="S203" s="1">
        <v>45817</v>
      </c>
      <c r="T203" t="str">
        <v/>
      </c>
    </row>
    <row r="204" spans="1:20" x14ac:dyDescent="0.25">
      <c r="A204" t="s">
        <v>14920</v>
      </c>
      <c r="B204" t="s">
        <v>14918</v>
      </c>
      <c r="C204" t="s">
        <v>1389</v>
      </c>
      <c r="D204" s="1">
        <v>45815</v>
      </c>
      <c r="E204" t="str">
        <f>IFERROR(VLOOKUP(Result[[#This Row],[RPRO]],H:H,1,0),"")</f>
        <v>RPRO-250429-0374</v>
      </c>
      <c r="H204" t="s">
        <v>6801</v>
      </c>
      <c r="I204" t="s">
        <v>7121</v>
      </c>
      <c r="J204" t="s">
        <v>1383</v>
      </c>
      <c r="K204" s="1">
        <v>45810</v>
      </c>
      <c r="P204" t="str">
        <v>RPRO-250502-0260</v>
      </c>
      <c r="Q204" t="str">
        <v>LAMINATION 6-09/06/2025</v>
      </c>
      <c r="R204" t="str">
        <v>LAMINATION 6</v>
      </c>
      <c r="S204" s="1">
        <v>45817</v>
      </c>
      <c r="T204" t="str">
        <v/>
      </c>
    </row>
    <row r="205" spans="1:20" x14ac:dyDescent="0.25">
      <c r="A205" t="s">
        <v>14921</v>
      </c>
      <c r="B205" t="s">
        <v>14918</v>
      </c>
      <c r="C205" t="s">
        <v>1389</v>
      </c>
      <c r="D205" s="1">
        <v>45815</v>
      </c>
      <c r="E205" t="str">
        <f>IFERROR(VLOOKUP(Result[[#This Row],[RPRO]],H:H,1,0),"")</f>
        <v>RPRO-250429-0402</v>
      </c>
      <c r="H205" t="s">
        <v>6865</v>
      </c>
      <c r="I205" t="s">
        <v>7121</v>
      </c>
      <c r="J205" t="s">
        <v>1383</v>
      </c>
      <c r="K205" s="1">
        <v>45810</v>
      </c>
      <c r="P205" t="str">
        <v>RPRO-250411-0179</v>
      </c>
      <c r="Q205" t="str">
        <v>LAMINATION 5-09/06/2025</v>
      </c>
      <c r="R205" t="str">
        <v>LAMINATION 5</v>
      </c>
      <c r="S205" s="1">
        <v>45817</v>
      </c>
      <c r="T205" t="str">
        <v/>
      </c>
    </row>
    <row r="206" spans="1:20" x14ac:dyDescent="0.25">
      <c r="A206" t="s">
        <v>18355</v>
      </c>
      <c r="B206" t="s">
        <v>18538</v>
      </c>
      <c r="C206" t="s">
        <v>1387</v>
      </c>
      <c r="D206" s="1">
        <v>45817</v>
      </c>
      <c r="E206" t="str">
        <f>IFERROR(VLOOKUP(Result[[#This Row],[RPRO]],H:H,1,0),"")</f>
        <v/>
      </c>
      <c r="H206" t="s">
        <v>7747</v>
      </c>
      <c r="I206" t="s">
        <v>9118</v>
      </c>
      <c r="J206" t="s">
        <v>1387</v>
      </c>
      <c r="K206" s="1">
        <v>45811</v>
      </c>
      <c r="P206" t="str">
        <v>RPRO-250411-0180</v>
      </c>
      <c r="Q206" t="str">
        <v>LAMINATION 5-09/06/2025</v>
      </c>
      <c r="R206" t="str">
        <v>LAMINATION 5</v>
      </c>
      <c r="S206" s="1">
        <v>45817</v>
      </c>
      <c r="T206" t="str">
        <v/>
      </c>
    </row>
    <row r="207" spans="1:20" x14ac:dyDescent="0.25">
      <c r="A207" t="s">
        <v>18357</v>
      </c>
      <c r="B207" t="s">
        <v>18538</v>
      </c>
      <c r="C207" t="s">
        <v>1387</v>
      </c>
      <c r="D207" s="1">
        <v>45817</v>
      </c>
      <c r="E207" t="str">
        <f>IFERROR(VLOOKUP(Result[[#This Row],[RPRO]],H:H,1,0),"")</f>
        <v/>
      </c>
      <c r="H207" t="s">
        <v>7771</v>
      </c>
      <c r="I207" t="s">
        <v>9116</v>
      </c>
      <c r="J207" t="s">
        <v>1384</v>
      </c>
      <c r="K207" s="1">
        <v>45811</v>
      </c>
      <c r="P207" t="str">
        <v>RPRO-250429-0321</v>
      </c>
      <c r="Q207" t="str">
        <v>LAMINATION 7-09/06/2025</v>
      </c>
      <c r="R207" t="str">
        <v>LAMINATION 7</v>
      </c>
      <c r="S207" s="1">
        <v>45817</v>
      </c>
      <c r="T207" t="str">
        <v/>
      </c>
    </row>
    <row r="208" spans="1:20" x14ac:dyDescent="0.25">
      <c r="A208" t="s">
        <v>18359</v>
      </c>
      <c r="B208" t="s">
        <v>18538</v>
      </c>
      <c r="C208" t="s">
        <v>1387</v>
      </c>
      <c r="D208" s="1">
        <v>45817</v>
      </c>
      <c r="E208" t="str">
        <f>IFERROR(VLOOKUP(Result[[#This Row],[RPRO]],H:H,1,0),"")</f>
        <v/>
      </c>
      <c r="H208" t="s">
        <v>7732</v>
      </c>
      <c r="I208" t="s">
        <v>9118</v>
      </c>
      <c r="J208" t="s">
        <v>1387</v>
      </c>
      <c r="K208" s="1">
        <v>45811</v>
      </c>
      <c r="P208" t="str">
        <v>RPRO-250411-0214</v>
      </c>
      <c r="Q208" t="str">
        <v>LAMINATION 5-09/06/2025</v>
      </c>
      <c r="R208" t="str">
        <v>LAMINATION 5</v>
      </c>
      <c r="S208" s="1">
        <v>45817</v>
      </c>
      <c r="T208" t="str">
        <v/>
      </c>
    </row>
    <row r="209" spans="1:20" x14ac:dyDescent="0.25">
      <c r="A209" t="s">
        <v>18361</v>
      </c>
      <c r="B209" t="s">
        <v>18538</v>
      </c>
      <c r="C209" t="s">
        <v>1387</v>
      </c>
      <c r="D209" s="1">
        <v>45817</v>
      </c>
      <c r="E209" t="str">
        <f>IFERROR(VLOOKUP(Result[[#This Row],[RPRO]],H:H,1,0),"")</f>
        <v/>
      </c>
      <c r="H209" t="s">
        <v>7743</v>
      </c>
      <c r="I209" t="s">
        <v>9118</v>
      </c>
      <c r="J209" t="s">
        <v>1387</v>
      </c>
      <c r="K209" s="1">
        <v>45811</v>
      </c>
      <c r="P209" t="str">
        <v>RPRO-250502-0262</v>
      </c>
      <c r="Q209" t="str">
        <v>LAMINATION 6-09/06/2025</v>
      </c>
      <c r="R209" t="str">
        <v>LAMINATION 6</v>
      </c>
      <c r="S209" s="1">
        <v>45817</v>
      </c>
      <c r="T209" t="str">
        <v/>
      </c>
    </row>
    <row r="210" spans="1:20" x14ac:dyDescent="0.25">
      <c r="A210" t="s">
        <v>18363</v>
      </c>
      <c r="B210" t="s">
        <v>18538</v>
      </c>
      <c r="C210" t="s">
        <v>1387</v>
      </c>
      <c r="D210" s="1">
        <v>45817</v>
      </c>
      <c r="E210" t="str">
        <f>IFERROR(VLOOKUP(Result[[#This Row],[RPRO]],H:H,1,0),"")</f>
        <v/>
      </c>
      <c r="H210" t="s">
        <v>7778</v>
      </c>
      <c r="I210" t="s">
        <v>9116</v>
      </c>
      <c r="J210" t="s">
        <v>1384</v>
      </c>
      <c r="K210" s="1">
        <v>45811</v>
      </c>
      <c r="P210" t="str">
        <v>RPRO-250411-0200</v>
      </c>
      <c r="Q210" t="str">
        <v>LAMINATION 5-09/06/2025</v>
      </c>
      <c r="R210" t="str">
        <v>LAMINATION 5</v>
      </c>
      <c r="S210" s="1">
        <v>45817</v>
      </c>
      <c r="T210" t="str">
        <v/>
      </c>
    </row>
    <row r="211" spans="1:20" x14ac:dyDescent="0.25">
      <c r="A211" t="s">
        <v>18365</v>
      </c>
      <c r="B211" t="s">
        <v>18538</v>
      </c>
      <c r="C211" t="s">
        <v>1387</v>
      </c>
      <c r="D211" s="1">
        <v>45817</v>
      </c>
      <c r="E211" t="str">
        <f>IFERROR(VLOOKUP(Result[[#This Row],[RPRO]],H:H,1,0),"")</f>
        <v/>
      </c>
      <c r="H211" t="s">
        <v>7738</v>
      </c>
      <c r="I211" t="s">
        <v>9118</v>
      </c>
      <c r="J211" t="s">
        <v>1387</v>
      </c>
      <c r="K211" s="1">
        <v>45811</v>
      </c>
      <c r="P211" t="str">
        <v>RPRO-250429-0199</v>
      </c>
      <c r="Q211" t="str">
        <v>LAMINATION 6-09/06/2025</v>
      </c>
      <c r="R211" t="str">
        <v>LAMINATION 6</v>
      </c>
      <c r="S211" s="1">
        <v>45817</v>
      </c>
      <c r="T211" t="str">
        <v/>
      </c>
    </row>
    <row r="212" spans="1:20" x14ac:dyDescent="0.25">
      <c r="A212" t="s">
        <v>18367</v>
      </c>
      <c r="B212" t="s">
        <v>18538</v>
      </c>
      <c r="C212" t="s">
        <v>1387</v>
      </c>
      <c r="D212" s="1">
        <v>45817</v>
      </c>
      <c r="E212" t="str">
        <f>IFERROR(VLOOKUP(Result[[#This Row],[RPRO]],H:H,1,0),"")</f>
        <v/>
      </c>
      <c r="H212" t="s">
        <v>7745</v>
      </c>
      <c r="I212" t="s">
        <v>9118</v>
      </c>
      <c r="J212" t="s">
        <v>1387</v>
      </c>
      <c r="K212" s="1">
        <v>45811</v>
      </c>
      <c r="P212" t="str">
        <v>RPRO-250519-0260</v>
      </c>
      <c r="Q212" t="str">
        <v>LAMINATION 6-09/06/2025</v>
      </c>
      <c r="R212" t="str">
        <v>LAMINATION 6</v>
      </c>
      <c r="S212" s="1">
        <v>45817</v>
      </c>
      <c r="T212" t="str">
        <v/>
      </c>
    </row>
    <row r="213" spans="1:20" x14ac:dyDescent="0.25">
      <c r="A213" t="s">
        <v>18369</v>
      </c>
      <c r="B213" t="s">
        <v>18538</v>
      </c>
      <c r="C213" t="s">
        <v>1387</v>
      </c>
      <c r="D213" s="1">
        <v>45817</v>
      </c>
      <c r="E213" t="str">
        <f>IFERROR(VLOOKUP(Result[[#This Row],[RPRO]],H:H,1,0),"")</f>
        <v/>
      </c>
      <c r="H213" t="s">
        <v>7780</v>
      </c>
      <c r="I213" t="s">
        <v>9116</v>
      </c>
      <c r="J213" t="s">
        <v>1384</v>
      </c>
      <c r="K213" s="1">
        <v>45811</v>
      </c>
      <c r="P213" t="str">
        <v>RPRO-250529-0356</v>
      </c>
      <c r="Q213" t="str">
        <v>LAMINATION 7-09/06/2025</v>
      </c>
      <c r="R213" t="str">
        <v>LAMINATION 7</v>
      </c>
      <c r="S213" s="1">
        <v>45817</v>
      </c>
      <c r="T213" t="str">
        <v/>
      </c>
    </row>
    <row r="214" spans="1:20" x14ac:dyDescent="0.25">
      <c r="A214" t="s">
        <v>18371</v>
      </c>
      <c r="B214" t="s">
        <v>18538</v>
      </c>
      <c r="C214" t="s">
        <v>1387</v>
      </c>
      <c r="D214" s="1">
        <v>45817</v>
      </c>
      <c r="E214" t="str">
        <f>IFERROR(VLOOKUP(Result[[#This Row],[RPRO]],H:H,1,0),"")</f>
        <v/>
      </c>
      <c r="H214" t="s">
        <v>7858</v>
      </c>
      <c r="I214" t="s">
        <v>9118</v>
      </c>
      <c r="J214" t="s">
        <v>1387</v>
      </c>
      <c r="K214" s="1">
        <v>45811</v>
      </c>
      <c r="P214" t="str">
        <v>RPRO-250529-0358</v>
      </c>
      <c r="Q214" t="str">
        <v>LAMINATION 7-09/06/2025</v>
      </c>
      <c r="R214" t="str">
        <v>LAMINATION 7</v>
      </c>
      <c r="S214" s="1">
        <v>45817</v>
      </c>
      <c r="T214" t="str">
        <v/>
      </c>
    </row>
    <row r="215" spans="1:20" x14ac:dyDescent="0.25">
      <c r="A215" t="s">
        <v>18373</v>
      </c>
      <c r="B215" t="s">
        <v>18538</v>
      </c>
      <c r="C215" t="s">
        <v>1387</v>
      </c>
      <c r="D215" s="1">
        <v>45817</v>
      </c>
      <c r="E215" t="str">
        <f>IFERROR(VLOOKUP(Result[[#This Row],[RPRO]],H:H,1,0),"")</f>
        <v/>
      </c>
      <c r="H215" t="s">
        <v>7803</v>
      </c>
      <c r="I215" t="s">
        <v>9118</v>
      </c>
      <c r="J215" t="s">
        <v>1387</v>
      </c>
      <c r="K215" s="1">
        <v>45811</v>
      </c>
      <c r="P215" t="str">
        <v>RPRO-250529-0360</v>
      </c>
      <c r="Q215" t="str">
        <v>LAMINATION 7-09/06/2025</v>
      </c>
      <c r="R215" t="str">
        <v>LAMINATION 7</v>
      </c>
      <c r="S215" s="1">
        <v>45817</v>
      </c>
      <c r="T215" t="str">
        <v/>
      </c>
    </row>
    <row r="216" spans="1:20" x14ac:dyDescent="0.25">
      <c r="A216" t="s">
        <v>18375</v>
      </c>
      <c r="B216" t="s">
        <v>18538</v>
      </c>
      <c r="C216" t="s">
        <v>1387</v>
      </c>
      <c r="D216" s="1">
        <v>45817</v>
      </c>
      <c r="E216" t="str">
        <f>IFERROR(VLOOKUP(Result[[#This Row],[RPRO]],H:H,1,0),"")</f>
        <v/>
      </c>
      <c r="H216" t="s">
        <v>7813</v>
      </c>
      <c r="I216" t="s">
        <v>9118</v>
      </c>
      <c r="J216" t="s">
        <v>1387</v>
      </c>
      <c r="K216" s="1">
        <v>45811</v>
      </c>
      <c r="P216" t="str">
        <v>RPRO-250529-0361</v>
      </c>
      <c r="Q216" t="str">
        <v>LAMINATION 7-09/06/2025</v>
      </c>
      <c r="R216" t="str">
        <v>LAMINATION 7</v>
      </c>
      <c r="S216" s="1">
        <v>45817</v>
      </c>
      <c r="T216" t="str">
        <v/>
      </c>
    </row>
    <row r="217" spans="1:20" x14ac:dyDescent="0.25">
      <c r="A217" t="s">
        <v>14399</v>
      </c>
      <c r="B217" t="s">
        <v>14394</v>
      </c>
      <c r="C217" t="s">
        <v>1388</v>
      </c>
      <c r="D217" s="1">
        <v>45814</v>
      </c>
      <c r="E217" t="str">
        <f>IFERROR(VLOOKUP(Result[[#This Row],[RPRO]],H:H,1,0),"")</f>
        <v>RPRO-250331-0806</v>
      </c>
      <c r="H217" t="s">
        <v>7785</v>
      </c>
      <c r="I217" t="s">
        <v>9116</v>
      </c>
      <c r="J217" t="s">
        <v>1384</v>
      </c>
      <c r="K217" s="1">
        <v>45811</v>
      </c>
      <c r="P217" t="str">
        <v>RPRO-250529-0359</v>
      </c>
      <c r="Q217" t="str">
        <v>LAMINATION 7-09/06/2025</v>
      </c>
      <c r="R217" t="str">
        <v>LAMINATION 7</v>
      </c>
      <c r="S217" s="1">
        <v>45817</v>
      </c>
      <c r="T217" t="str">
        <v/>
      </c>
    </row>
    <row r="218" spans="1:20" x14ac:dyDescent="0.25">
      <c r="A218" t="s">
        <v>18377</v>
      </c>
      <c r="B218" t="s">
        <v>18538</v>
      </c>
      <c r="C218" t="s">
        <v>1387</v>
      </c>
      <c r="D218" s="1">
        <v>45817</v>
      </c>
      <c r="E218" t="str">
        <f>IFERROR(VLOOKUP(Result[[#This Row],[RPRO]],H:H,1,0),"")</f>
        <v/>
      </c>
      <c r="H218" t="s">
        <v>7822</v>
      </c>
      <c r="I218" t="s">
        <v>9118</v>
      </c>
      <c r="J218" t="s">
        <v>1387</v>
      </c>
      <c r="K218" s="1">
        <v>45811</v>
      </c>
      <c r="P218" t="str">
        <v>RPRO-250521-0266</v>
      </c>
      <c r="Q218" t="str">
        <v>LAMINATION 7-09/06/2025</v>
      </c>
      <c r="R218" t="str">
        <v>LAMINATION 7</v>
      </c>
      <c r="S218" s="1">
        <v>45817</v>
      </c>
      <c r="T218" t="str">
        <v/>
      </c>
    </row>
    <row r="219" spans="1:20" x14ac:dyDescent="0.25">
      <c r="A219" t="s">
        <v>18353</v>
      </c>
      <c r="B219" t="s">
        <v>18539</v>
      </c>
      <c r="C219" t="s">
        <v>1388</v>
      </c>
      <c r="D219" s="1">
        <v>45817</v>
      </c>
      <c r="E219" t="str">
        <f>IFERROR(VLOOKUP(Result[[#This Row],[RPRO]],H:H,1,0),"")</f>
        <v/>
      </c>
      <c r="H219" t="s">
        <v>7832</v>
      </c>
      <c r="I219" t="s">
        <v>9118</v>
      </c>
      <c r="J219" t="s">
        <v>1387</v>
      </c>
      <c r="K219" s="1">
        <v>45811</v>
      </c>
      <c r="P219" t="str">
        <v>RPRO-250527-0243</v>
      </c>
      <c r="Q219" t="str">
        <v>LAMINATION 7-09/06/2025</v>
      </c>
      <c r="R219" t="str">
        <v>LAMINATION 7</v>
      </c>
      <c r="S219" s="1">
        <v>45817</v>
      </c>
      <c r="T219" t="str">
        <v/>
      </c>
    </row>
    <row r="220" spans="1:20" x14ac:dyDescent="0.25">
      <c r="A220" t="s">
        <v>18379</v>
      </c>
      <c r="B220" t="s">
        <v>18538</v>
      </c>
      <c r="C220" t="s">
        <v>1387</v>
      </c>
      <c r="D220" s="1">
        <v>45817</v>
      </c>
      <c r="E220" t="str">
        <f>IFERROR(VLOOKUP(Result[[#This Row],[RPRO]],H:H,1,0),"")</f>
        <v/>
      </c>
      <c r="H220" t="s">
        <v>7839</v>
      </c>
      <c r="I220" t="s">
        <v>9118</v>
      </c>
      <c r="J220" t="s">
        <v>1387</v>
      </c>
      <c r="K220" s="1">
        <v>45811</v>
      </c>
      <c r="P220" t="str">
        <v>RPRO-250331-0821</v>
      </c>
      <c r="Q220" t="str">
        <v>LAMINATION 6-09/06/2025</v>
      </c>
      <c r="R220" t="str">
        <v>LAMINATION 6</v>
      </c>
      <c r="S220" s="1">
        <v>45817</v>
      </c>
      <c r="T220" t="str">
        <v/>
      </c>
    </row>
    <row r="221" spans="1:20" x14ac:dyDescent="0.25">
      <c r="A221" t="s">
        <v>18381</v>
      </c>
      <c r="B221" t="s">
        <v>18538</v>
      </c>
      <c r="C221" t="s">
        <v>1387</v>
      </c>
      <c r="D221" s="1">
        <v>45817</v>
      </c>
      <c r="E221" t="str">
        <f>IFERROR(VLOOKUP(Result[[#This Row],[RPRO]],H:H,1,0),"")</f>
        <v/>
      </c>
      <c r="H221" t="s">
        <v>7841</v>
      </c>
      <c r="I221" t="s">
        <v>9118</v>
      </c>
      <c r="J221" t="s">
        <v>1387</v>
      </c>
      <c r="K221" s="1">
        <v>45811</v>
      </c>
      <c r="P221" t="str">
        <v>RPRO-250429-0078</v>
      </c>
      <c r="Q221" t="str">
        <v>LAMINATION 6-09/06/2025</v>
      </c>
      <c r="R221" t="str">
        <v>LAMINATION 6</v>
      </c>
      <c r="S221" s="1">
        <v>45817</v>
      </c>
      <c r="T221" t="str">
        <v/>
      </c>
    </row>
    <row r="222" spans="1:20" x14ac:dyDescent="0.25">
      <c r="A222" t="s">
        <v>18383</v>
      </c>
      <c r="B222" t="s">
        <v>18538</v>
      </c>
      <c r="C222" t="s">
        <v>1387</v>
      </c>
      <c r="D222" s="1">
        <v>45817</v>
      </c>
      <c r="E222" t="str">
        <f>IFERROR(VLOOKUP(Result[[#This Row],[RPRO]],H:H,1,0),"")</f>
        <v/>
      </c>
      <c r="H222" t="s">
        <v>7843</v>
      </c>
      <c r="I222" t="s">
        <v>9116</v>
      </c>
      <c r="J222" t="s">
        <v>1384</v>
      </c>
      <c r="K222" s="1">
        <v>45811</v>
      </c>
    </row>
    <row r="223" spans="1:20" x14ac:dyDescent="0.25">
      <c r="A223" t="s">
        <v>18385</v>
      </c>
      <c r="B223" t="s">
        <v>18538</v>
      </c>
      <c r="C223" t="s">
        <v>1387</v>
      </c>
      <c r="D223" s="1">
        <v>45817</v>
      </c>
      <c r="E223" t="str">
        <f>IFERROR(VLOOKUP(Result[[#This Row],[RPRO]],H:H,1,0),"")</f>
        <v/>
      </c>
      <c r="H223" t="s">
        <v>7848</v>
      </c>
      <c r="I223" t="s">
        <v>9116</v>
      </c>
      <c r="J223" t="s">
        <v>1384</v>
      </c>
      <c r="K223" s="1">
        <v>45811</v>
      </c>
    </row>
    <row r="224" spans="1:20" x14ac:dyDescent="0.25">
      <c r="A224" t="s">
        <v>18387</v>
      </c>
      <c r="B224" t="s">
        <v>18538</v>
      </c>
      <c r="C224" t="s">
        <v>1387</v>
      </c>
      <c r="D224" s="1">
        <v>45817</v>
      </c>
      <c r="E224" t="str">
        <f>IFERROR(VLOOKUP(Result[[#This Row],[RPRO]],H:H,1,0),"")</f>
        <v/>
      </c>
      <c r="H224" t="s">
        <v>7824</v>
      </c>
      <c r="I224" t="s">
        <v>9119</v>
      </c>
      <c r="J224" t="s">
        <v>1388</v>
      </c>
      <c r="K224" s="1">
        <v>45811</v>
      </c>
    </row>
    <row r="225" spans="1:11" x14ac:dyDescent="0.25">
      <c r="A225" t="s">
        <v>18389</v>
      </c>
      <c r="B225" t="s">
        <v>18538</v>
      </c>
      <c r="C225" t="s">
        <v>1387</v>
      </c>
      <c r="D225" s="1">
        <v>45817</v>
      </c>
      <c r="E225" t="str">
        <f>IFERROR(VLOOKUP(Result[[#This Row],[RPRO]],H:H,1,0),"")</f>
        <v/>
      </c>
      <c r="H225" t="s">
        <v>7783</v>
      </c>
      <c r="I225" t="s">
        <v>9116</v>
      </c>
      <c r="J225" t="s">
        <v>1384</v>
      </c>
      <c r="K225" s="1">
        <v>45811</v>
      </c>
    </row>
    <row r="226" spans="1:11" x14ac:dyDescent="0.25">
      <c r="A226" t="s">
        <v>18391</v>
      </c>
      <c r="B226" t="s">
        <v>18538</v>
      </c>
      <c r="C226" t="s">
        <v>1387</v>
      </c>
      <c r="D226" s="1">
        <v>45817</v>
      </c>
      <c r="E226" t="str">
        <f>IFERROR(VLOOKUP(Result[[#This Row],[RPRO]],H:H,1,0),"")</f>
        <v/>
      </c>
      <c r="H226" t="s">
        <v>7820</v>
      </c>
      <c r="I226" t="s">
        <v>9119</v>
      </c>
      <c r="J226" t="s">
        <v>1388</v>
      </c>
      <c r="K226" s="1">
        <v>45811</v>
      </c>
    </row>
    <row r="227" spans="1:11" x14ac:dyDescent="0.25">
      <c r="A227" t="s">
        <v>18393</v>
      </c>
      <c r="B227" t="s">
        <v>18538</v>
      </c>
      <c r="C227" t="s">
        <v>1387</v>
      </c>
      <c r="D227" s="1">
        <v>45817</v>
      </c>
      <c r="E227" t="str">
        <f>IFERROR(VLOOKUP(Result[[#This Row],[RPRO]],H:H,1,0),"")</f>
        <v/>
      </c>
      <c r="H227" t="s">
        <v>7826</v>
      </c>
      <c r="I227" t="s">
        <v>9117</v>
      </c>
      <c r="J227" t="s">
        <v>1383</v>
      </c>
      <c r="K227" s="1">
        <v>45811</v>
      </c>
    </row>
    <row r="228" spans="1:11" x14ac:dyDescent="0.25">
      <c r="A228" t="s">
        <v>18395</v>
      </c>
      <c r="B228" t="s">
        <v>18538</v>
      </c>
      <c r="C228" t="s">
        <v>1387</v>
      </c>
      <c r="D228" s="1">
        <v>45817</v>
      </c>
      <c r="E228" t="str">
        <f>IFERROR(VLOOKUP(Result[[#This Row],[RPRO]],H:H,1,0),"")</f>
        <v/>
      </c>
      <c r="H228" t="s">
        <v>7856</v>
      </c>
      <c r="I228" t="s">
        <v>9117</v>
      </c>
      <c r="J228" t="s">
        <v>1383</v>
      </c>
      <c r="K228" s="1">
        <v>45811</v>
      </c>
    </row>
    <row r="229" spans="1:11" x14ac:dyDescent="0.25">
      <c r="A229" t="s">
        <v>18397</v>
      </c>
      <c r="B229" t="s">
        <v>18538</v>
      </c>
      <c r="C229" t="s">
        <v>1387</v>
      </c>
      <c r="D229" s="1">
        <v>45817</v>
      </c>
      <c r="E229" t="str">
        <f>IFERROR(VLOOKUP(Result[[#This Row],[RPRO]],H:H,1,0),"")</f>
        <v/>
      </c>
      <c r="H229" t="s">
        <v>7866</v>
      </c>
      <c r="I229" t="s">
        <v>9116</v>
      </c>
      <c r="J229" t="s">
        <v>1384</v>
      </c>
      <c r="K229" s="1">
        <v>45811</v>
      </c>
    </row>
    <row r="230" spans="1:11" x14ac:dyDescent="0.25">
      <c r="A230" t="s">
        <v>18399</v>
      </c>
      <c r="B230" t="s">
        <v>18538</v>
      </c>
      <c r="C230" t="s">
        <v>1387</v>
      </c>
      <c r="D230" s="1">
        <v>45817</v>
      </c>
      <c r="E230" t="str">
        <f>IFERROR(VLOOKUP(Result[[#This Row],[RPRO]],H:H,1,0),"")</f>
        <v/>
      </c>
      <c r="H230" t="s">
        <v>7868</v>
      </c>
      <c r="I230" t="s">
        <v>9116</v>
      </c>
      <c r="J230" t="s">
        <v>1384</v>
      </c>
      <c r="K230" s="1">
        <v>45811</v>
      </c>
    </row>
    <row r="231" spans="1:11" x14ac:dyDescent="0.25">
      <c r="A231" t="s">
        <v>18401</v>
      </c>
      <c r="B231" t="s">
        <v>18538</v>
      </c>
      <c r="C231" t="s">
        <v>1387</v>
      </c>
      <c r="D231" s="1">
        <v>45817</v>
      </c>
      <c r="E231" t="str">
        <f>IFERROR(VLOOKUP(Result[[#This Row],[RPRO]],H:H,1,0),"")</f>
        <v/>
      </c>
      <c r="H231" t="s">
        <v>7870</v>
      </c>
      <c r="I231" t="s">
        <v>9117</v>
      </c>
      <c r="J231" t="s">
        <v>1383</v>
      </c>
      <c r="K231" s="1">
        <v>45811</v>
      </c>
    </row>
    <row r="232" spans="1:11" x14ac:dyDescent="0.25">
      <c r="A232" t="s">
        <v>18403</v>
      </c>
      <c r="B232" t="s">
        <v>18538</v>
      </c>
      <c r="C232" t="s">
        <v>1387</v>
      </c>
      <c r="D232" s="1">
        <v>45817</v>
      </c>
      <c r="E232" t="str">
        <f>IFERROR(VLOOKUP(Result[[#This Row],[RPRO]],H:H,1,0),"")</f>
        <v/>
      </c>
      <c r="H232" t="s">
        <v>7851</v>
      </c>
      <c r="I232" t="s">
        <v>9117</v>
      </c>
      <c r="J232" t="s">
        <v>1383</v>
      </c>
      <c r="K232" s="1">
        <v>45811</v>
      </c>
    </row>
    <row r="233" spans="1:11" x14ac:dyDescent="0.25">
      <c r="A233" t="s">
        <v>18405</v>
      </c>
      <c r="B233" t="s">
        <v>18538</v>
      </c>
      <c r="C233" t="s">
        <v>1387</v>
      </c>
      <c r="D233" s="1">
        <v>45817</v>
      </c>
      <c r="E233" t="str">
        <f>IFERROR(VLOOKUP(Result[[#This Row],[RPRO]],H:H,1,0),"")</f>
        <v/>
      </c>
      <c r="H233" t="s">
        <v>7801</v>
      </c>
      <c r="I233" t="s">
        <v>9116</v>
      </c>
      <c r="J233" t="s">
        <v>1384</v>
      </c>
      <c r="K233" s="1">
        <v>45811</v>
      </c>
    </row>
    <row r="234" spans="1:11" x14ac:dyDescent="0.25">
      <c r="A234" t="s">
        <v>18407</v>
      </c>
      <c r="B234" t="s">
        <v>18538</v>
      </c>
      <c r="C234" t="s">
        <v>1387</v>
      </c>
      <c r="D234" s="1">
        <v>45817</v>
      </c>
      <c r="E234" t="str">
        <f>IFERROR(VLOOKUP(Result[[#This Row],[RPRO]],H:H,1,0),"")</f>
        <v/>
      </c>
      <c r="H234" t="s">
        <v>7787</v>
      </c>
      <c r="I234" t="s">
        <v>9116</v>
      </c>
      <c r="J234" t="s">
        <v>1384</v>
      </c>
      <c r="K234" s="1">
        <v>45811</v>
      </c>
    </row>
    <row r="235" spans="1:11" x14ac:dyDescent="0.25">
      <c r="A235" t="s">
        <v>18409</v>
      </c>
      <c r="B235" t="s">
        <v>18538</v>
      </c>
      <c r="C235" t="s">
        <v>1387</v>
      </c>
      <c r="D235" s="1">
        <v>45817</v>
      </c>
      <c r="E235" t="str">
        <f>IFERROR(VLOOKUP(Result[[#This Row],[RPRO]],H:H,1,0),"")</f>
        <v/>
      </c>
      <c r="H235" t="s">
        <v>7789</v>
      </c>
      <c r="I235" t="s">
        <v>9116</v>
      </c>
      <c r="J235" t="s">
        <v>1384</v>
      </c>
      <c r="K235" s="1">
        <v>45811</v>
      </c>
    </row>
    <row r="236" spans="1:11" x14ac:dyDescent="0.25">
      <c r="A236" t="s">
        <v>18411</v>
      </c>
      <c r="B236" t="s">
        <v>18538</v>
      </c>
      <c r="C236" t="s">
        <v>1387</v>
      </c>
      <c r="D236" s="1">
        <v>45817</v>
      </c>
      <c r="E236" t="str">
        <f>IFERROR(VLOOKUP(Result[[#This Row],[RPRO]],H:H,1,0),"")</f>
        <v/>
      </c>
      <c r="H236" t="s">
        <v>7791</v>
      </c>
      <c r="I236" t="s">
        <v>9116</v>
      </c>
      <c r="J236" t="s">
        <v>1384</v>
      </c>
      <c r="K236" s="1">
        <v>45811</v>
      </c>
    </row>
    <row r="237" spans="1:11" x14ac:dyDescent="0.25">
      <c r="A237" t="s">
        <v>18413</v>
      </c>
      <c r="B237" t="s">
        <v>18538</v>
      </c>
      <c r="C237" t="s">
        <v>1387</v>
      </c>
      <c r="D237" s="1">
        <v>45817</v>
      </c>
      <c r="E237" t="str">
        <f>IFERROR(VLOOKUP(Result[[#This Row],[RPRO]],H:H,1,0),"")</f>
        <v/>
      </c>
      <c r="H237" t="s">
        <v>7793</v>
      </c>
      <c r="I237" t="s">
        <v>9116</v>
      </c>
      <c r="J237" t="s">
        <v>1384</v>
      </c>
      <c r="K237" s="1">
        <v>45811</v>
      </c>
    </row>
    <row r="238" spans="1:11" x14ac:dyDescent="0.25">
      <c r="A238" t="s">
        <v>18415</v>
      </c>
      <c r="B238" t="s">
        <v>18538</v>
      </c>
      <c r="C238" t="s">
        <v>1387</v>
      </c>
      <c r="D238" s="1">
        <v>45817</v>
      </c>
      <c r="E238" t="str">
        <f>IFERROR(VLOOKUP(Result[[#This Row],[RPRO]],H:H,1,0),"")</f>
        <v/>
      </c>
      <c r="H238" t="s">
        <v>7795</v>
      </c>
      <c r="I238" t="s">
        <v>9116</v>
      </c>
      <c r="J238" t="s">
        <v>1384</v>
      </c>
      <c r="K238" s="1">
        <v>45811</v>
      </c>
    </row>
    <row r="239" spans="1:11" x14ac:dyDescent="0.25">
      <c r="A239" t="s">
        <v>18417</v>
      </c>
      <c r="B239" t="s">
        <v>18538</v>
      </c>
      <c r="C239" t="s">
        <v>1387</v>
      </c>
      <c r="D239" s="1">
        <v>45817</v>
      </c>
      <c r="E239" t="str">
        <f>IFERROR(VLOOKUP(Result[[#This Row],[RPRO]],H:H,1,0),"")</f>
        <v/>
      </c>
      <c r="H239" t="s">
        <v>7797</v>
      </c>
      <c r="I239" t="s">
        <v>9116</v>
      </c>
      <c r="J239" t="s">
        <v>1384</v>
      </c>
      <c r="K239" s="1">
        <v>45811</v>
      </c>
    </row>
    <row r="240" spans="1:11" x14ac:dyDescent="0.25">
      <c r="A240" t="s">
        <v>18419</v>
      </c>
      <c r="B240" t="s">
        <v>18538</v>
      </c>
      <c r="C240" t="s">
        <v>1387</v>
      </c>
      <c r="D240" s="1">
        <v>45817</v>
      </c>
      <c r="E240" t="str">
        <f>IFERROR(VLOOKUP(Result[[#This Row],[RPRO]],H:H,1,0),"")</f>
        <v/>
      </c>
      <c r="H240" t="s">
        <v>7799</v>
      </c>
      <c r="I240" t="s">
        <v>9116</v>
      </c>
      <c r="J240" t="s">
        <v>1384</v>
      </c>
      <c r="K240" s="1">
        <v>45811</v>
      </c>
    </row>
    <row r="241" spans="1:11" x14ac:dyDescent="0.25">
      <c r="A241" t="s">
        <v>18421</v>
      </c>
      <c r="B241" t="s">
        <v>18538</v>
      </c>
      <c r="C241" t="s">
        <v>1387</v>
      </c>
      <c r="D241" s="1">
        <v>45817</v>
      </c>
      <c r="E241" t="str">
        <f>IFERROR(VLOOKUP(Result[[#This Row],[RPRO]],H:H,1,0),"")</f>
        <v/>
      </c>
      <c r="H241" t="s">
        <v>7872</v>
      </c>
      <c r="I241" t="s">
        <v>9119</v>
      </c>
      <c r="J241" t="s">
        <v>1388</v>
      </c>
      <c r="K241" s="1">
        <v>45811</v>
      </c>
    </row>
    <row r="242" spans="1:11" x14ac:dyDescent="0.25">
      <c r="A242" t="s">
        <v>18423</v>
      </c>
      <c r="B242" t="s">
        <v>18538</v>
      </c>
      <c r="C242" t="s">
        <v>1387</v>
      </c>
      <c r="D242" s="1">
        <v>45817</v>
      </c>
      <c r="E242" t="str">
        <f>IFERROR(VLOOKUP(Result[[#This Row],[RPRO]],H:H,1,0),"")</f>
        <v/>
      </c>
      <c r="H242" t="s">
        <v>7919</v>
      </c>
      <c r="I242" t="s">
        <v>9117</v>
      </c>
      <c r="J242" t="s">
        <v>1383</v>
      </c>
      <c r="K242" s="1">
        <v>45811</v>
      </c>
    </row>
    <row r="243" spans="1:11" x14ac:dyDescent="0.25">
      <c r="A243" t="s">
        <v>18425</v>
      </c>
      <c r="B243" t="s">
        <v>18538</v>
      </c>
      <c r="C243" t="s">
        <v>1387</v>
      </c>
      <c r="D243" s="1">
        <v>45817</v>
      </c>
      <c r="E243" t="str">
        <f>IFERROR(VLOOKUP(Result[[#This Row],[RPRO]],H:H,1,0),"")</f>
        <v/>
      </c>
      <c r="H243" t="s">
        <v>7921</v>
      </c>
      <c r="I243" t="s">
        <v>9116</v>
      </c>
      <c r="J243" t="s">
        <v>1384</v>
      </c>
      <c r="K243" s="1">
        <v>45811</v>
      </c>
    </row>
    <row r="244" spans="1:11" x14ac:dyDescent="0.25">
      <c r="A244" t="s">
        <v>18427</v>
      </c>
      <c r="B244" t="s">
        <v>18538</v>
      </c>
      <c r="C244" t="s">
        <v>1387</v>
      </c>
      <c r="D244" s="1">
        <v>45817</v>
      </c>
      <c r="E244" t="str">
        <f>IFERROR(VLOOKUP(Result[[#This Row],[RPRO]],H:H,1,0),"")</f>
        <v/>
      </c>
      <c r="H244" t="s">
        <v>7907</v>
      </c>
      <c r="I244" t="s">
        <v>9116</v>
      </c>
      <c r="J244" t="s">
        <v>1384</v>
      </c>
      <c r="K244" s="1">
        <v>45811</v>
      </c>
    </row>
    <row r="245" spans="1:11" x14ac:dyDescent="0.25">
      <c r="A245" t="s">
        <v>18429</v>
      </c>
      <c r="B245" t="s">
        <v>18538</v>
      </c>
      <c r="C245" t="s">
        <v>1387</v>
      </c>
      <c r="D245" s="1">
        <v>45817</v>
      </c>
      <c r="E245" t="str">
        <f>IFERROR(VLOOKUP(Result[[#This Row],[RPRO]],H:H,1,0),"")</f>
        <v/>
      </c>
      <c r="H245" t="s">
        <v>7909</v>
      </c>
      <c r="I245" t="s">
        <v>9118</v>
      </c>
      <c r="J245" t="s">
        <v>1387</v>
      </c>
      <c r="K245" s="1">
        <v>45811</v>
      </c>
    </row>
    <row r="246" spans="1:11" x14ac:dyDescent="0.25">
      <c r="A246" t="s">
        <v>18431</v>
      </c>
      <c r="B246" t="s">
        <v>18538</v>
      </c>
      <c r="C246" t="s">
        <v>1387</v>
      </c>
      <c r="D246" s="1">
        <v>45817</v>
      </c>
      <c r="E246" t="str">
        <f>IFERROR(VLOOKUP(Result[[#This Row],[RPRO]],H:H,1,0),"")</f>
        <v/>
      </c>
      <c r="H246" t="s">
        <v>7874</v>
      </c>
      <c r="I246" t="s">
        <v>9116</v>
      </c>
      <c r="J246" t="s">
        <v>1384</v>
      </c>
      <c r="K246" s="1">
        <v>45811</v>
      </c>
    </row>
    <row r="247" spans="1:11" x14ac:dyDescent="0.25">
      <c r="A247" t="s">
        <v>18433</v>
      </c>
      <c r="B247" t="s">
        <v>18538</v>
      </c>
      <c r="C247" t="s">
        <v>1387</v>
      </c>
      <c r="D247" s="1">
        <v>45817</v>
      </c>
      <c r="E247" t="str">
        <f>IFERROR(VLOOKUP(Result[[#This Row],[RPRO]],H:H,1,0),"")</f>
        <v/>
      </c>
      <c r="H247" t="s">
        <v>7923</v>
      </c>
      <c r="I247" t="s">
        <v>9118</v>
      </c>
      <c r="J247" t="s">
        <v>1387</v>
      </c>
      <c r="K247" s="1">
        <v>45811</v>
      </c>
    </row>
    <row r="248" spans="1:11" x14ac:dyDescent="0.25">
      <c r="A248" t="s">
        <v>18445</v>
      </c>
      <c r="B248" t="s">
        <v>18538</v>
      </c>
      <c r="C248" t="s">
        <v>1387</v>
      </c>
      <c r="D248" s="1">
        <v>45817</v>
      </c>
      <c r="E248" t="str">
        <f>IFERROR(VLOOKUP(Result[[#This Row],[RPRO]],H:H,1,0),"")</f>
        <v/>
      </c>
      <c r="H248" t="s">
        <v>7911</v>
      </c>
      <c r="I248" t="s">
        <v>9116</v>
      </c>
      <c r="J248" t="s">
        <v>1384</v>
      </c>
      <c r="K248" s="1">
        <v>45811</v>
      </c>
    </row>
    <row r="249" spans="1:11" x14ac:dyDescent="0.25">
      <c r="A249" t="s">
        <v>18435</v>
      </c>
      <c r="B249" t="s">
        <v>18538</v>
      </c>
      <c r="C249" t="s">
        <v>1387</v>
      </c>
      <c r="D249" s="1">
        <v>45817</v>
      </c>
      <c r="E249" t="str">
        <f>IFERROR(VLOOKUP(Result[[#This Row],[RPRO]],H:H,1,0),"")</f>
        <v/>
      </c>
      <c r="H249" t="s">
        <v>7898</v>
      </c>
      <c r="I249" t="s">
        <v>9119</v>
      </c>
      <c r="J249" t="s">
        <v>1388</v>
      </c>
      <c r="K249" s="1">
        <v>45811</v>
      </c>
    </row>
    <row r="250" spans="1:11" x14ac:dyDescent="0.25">
      <c r="A250" t="s">
        <v>18437</v>
      </c>
      <c r="B250" t="s">
        <v>18538</v>
      </c>
      <c r="C250" t="s">
        <v>1387</v>
      </c>
      <c r="D250" s="1">
        <v>45817</v>
      </c>
      <c r="E250" t="str">
        <f>IFERROR(VLOOKUP(Result[[#This Row],[RPRO]],H:H,1,0),"")</f>
        <v/>
      </c>
      <c r="H250" t="s">
        <v>7881</v>
      </c>
      <c r="I250" t="s">
        <v>9117</v>
      </c>
      <c r="J250" t="s">
        <v>1383</v>
      </c>
      <c r="K250" s="1">
        <v>45811</v>
      </c>
    </row>
    <row r="251" spans="1:11" x14ac:dyDescent="0.25">
      <c r="A251" t="s">
        <v>18439</v>
      </c>
      <c r="B251" t="s">
        <v>18538</v>
      </c>
      <c r="C251" t="s">
        <v>1387</v>
      </c>
      <c r="D251" s="1">
        <v>45817</v>
      </c>
      <c r="E251" t="str">
        <f>IFERROR(VLOOKUP(Result[[#This Row],[RPRO]],H:H,1,0),"")</f>
        <v/>
      </c>
      <c r="H251" t="s">
        <v>7925</v>
      </c>
      <c r="I251" t="s">
        <v>9116</v>
      </c>
      <c r="J251" t="s">
        <v>1384</v>
      </c>
      <c r="K251" s="1">
        <v>45811</v>
      </c>
    </row>
    <row r="252" spans="1:11" x14ac:dyDescent="0.25">
      <c r="A252" t="s">
        <v>18441</v>
      </c>
      <c r="B252" t="s">
        <v>18538</v>
      </c>
      <c r="C252" t="s">
        <v>1387</v>
      </c>
      <c r="D252" s="1">
        <v>45817</v>
      </c>
      <c r="E252" t="str">
        <f>IFERROR(VLOOKUP(Result[[#This Row],[RPRO]],H:H,1,0),"")</f>
        <v/>
      </c>
      <c r="H252" t="s">
        <v>7900</v>
      </c>
      <c r="I252" t="s">
        <v>9116</v>
      </c>
      <c r="J252" t="s">
        <v>1384</v>
      </c>
      <c r="K252" s="1">
        <v>45811</v>
      </c>
    </row>
    <row r="253" spans="1:11" x14ac:dyDescent="0.25">
      <c r="A253" t="s">
        <v>18443</v>
      </c>
      <c r="B253" t="s">
        <v>18538</v>
      </c>
      <c r="C253" t="s">
        <v>1387</v>
      </c>
      <c r="D253" s="1">
        <v>45817</v>
      </c>
      <c r="E253" t="str">
        <f>IFERROR(VLOOKUP(Result[[#This Row],[RPRO]],H:H,1,0),"")</f>
        <v/>
      </c>
      <c r="H253" t="s">
        <v>7883</v>
      </c>
      <c r="I253" t="s">
        <v>9116</v>
      </c>
      <c r="J253" t="s">
        <v>1384</v>
      </c>
      <c r="K253" s="1">
        <v>45811</v>
      </c>
    </row>
    <row r="254" spans="1:11" x14ac:dyDescent="0.25">
      <c r="A254" t="s">
        <v>7888</v>
      </c>
      <c r="B254" t="s">
        <v>9116</v>
      </c>
      <c r="C254" t="s">
        <v>1384</v>
      </c>
      <c r="D254" s="1">
        <v>45811</v>
      </c>
      <c r="E254" t="str">
        <f>IFERROR(VLOOKUP(Result[[#This Row],[RPRO]],H:H,1,0),"")</f>
        <v>RPRO-250428-0715</v>
      </c>
      <c r="H254" t="s">
        <v>7888</v>
      </c>
      <c r="I254" t="s">
        <v>9116</v>
      </c>
      <c r="J254" t="s">
        <v>1384</v>
      </c>
      <c r="K254" s="1">
        <v>45811</v>
      </c>
    </row>
    <row r="255" spans="1:11" x14ac:dyDescent="0.25">
      <c r="A255" t="s">
        <v>14922</v>
      </c>
      <c r="B255" t="s">
        <v>14715</v>
      </c>
      <c r="C255" t="s">
        <v>1386</v>
      </c>
      <c r="D255" s="1">
        <v>45815</v>
      </c>
      <c r="E255" t="str">
        <f>IFERROR(VLOOKUP(Result[[#This Row],[RPRO]],H:H,1,0),"")</f>
        <v>RPRO-250513-0432</v>
      </c>
      <c r="H255" t="s">
        <v>7890</v>
      </c>
      <c r="I255" t="s">
        <v>9116</v>
      </c>
      <c r="J255" t="s">
        <v>1384</v>
      </c>
      <c r="K255" s="1">
        <v>45811</v>
      </c>
    </row>
    <row r="256" spans="1:11" x14ac:dyDescent="0.25">
      <c r="A256" t="s">
        <v>17633</v>
      </c>
      <c r="B256" t="s">
        <v>18539</v>
      </c>
      <c r="C256" t="s">
        <v>1388</v>
      </c>
      <c r="D256" s="1">
        <v>45817</v>
      </c>
      <c r="E256" t="str">
        <f>IFERROR(VLOOKUP(Result[[#This Row],[RPRO]],H:H,1,0),"")</f>
        <v/>
      </c>
      <c r="H256" t="s">
        <v>7892</v>
      </c>
      <c r="I256" t="s">
        <v>9116</v>
      </c>
      <c r="J256" t="s">
        <v>1384</v>
      </c>
      <c r="K256" s="1">
        <v>45811</v>
      </c>
    </row>
    <row r="257" spans="1:11" x14ac:dyDescent="0.25">
      <c r="A257" t="s">
        <v>17635</v>
      </c>
      <c r="B257" t="s">
        <v>18539</v>
      </c>
      <c r="C257" t="s">
        <v>1388</v>
      </c>
      <c r="D257" s="1">
        <v>45817</v>
      </c>
      <c r="E257" t="str">
        <f>IFERROR(VLOOKUP(Result[[#This Row],[RPRO]],H:H,1,0),"")</f>
        <v/>
      </c>
      <c r="H257" t="s">
        <v>7894</v>
      </c>
      <c r="I257" t="s">
        <v>9116</v>
      </c>
      <c r="J257" t="s">
        <v>1384</v>
      </c>
      <c r="K257" s="1">
        <v>45811</v>
      </c>
    </row>
    <row r="258" spans="1:11" x14ac:dyDescent="0.25">
      <c r="A258" t="s">
        <v>17637</v>
      </c>
      <c r="B258" t="s">
        <v>18538</v>
      </c>
      <c r="C258" t="s">
        <v>1387</v>
      </c>
      <c r="D258" s="1">
        <v>45817</v>
      </c>
      <c r="E258" t="str">
        <f>IFERROR(VLOOKUP(Result[[#This Row],[RPRO]],H:H,1,0),"")</f>
        <v/>
      </c>
      <c r="H258" t="s">
        <v>7896</v>
      </c>
      <c r="I258" t="s">
        <v>9116</v>
      </c>
      <c r="J258" t="s">
        <v>1384</v>
      </c>
      <c r="K258" s="1">
        <v>45811</v>
      </c>
    </row>
    <row r="259" spans="1:11" x14ac:dyDescent="0.25">
      <c r="A259" t="s">
        <v>17639</v>
      </c>
      <c r="B259" t="s">
        <v>18538</v>
      </c>
      <c r="C259" t="s">
        <v>1387</v>
      </c>
      <c r="D259" s="1">
        <v>45817</v>
      </c>
      <c r="E259" t="str">
        <f>IFERROR(VLOOKUP(Result[[#This Row],[RPRO]],H:H,1,0),"")</f>
        <v/>
      </c>
      <c r="H259" t="s">
        <v>7905</v>
      </c>
      <c r="I259" t="s">
        <v>9116</v>
      </c>
      <c r="J259" t="s">
        <v>1384</v>
      </c>
      <c r="K259" s="1">
        <v>45811</v>
      </c>
    </row>
    <row r="260" spans="1:11" x14ac:dyDescent="0.25">
      <c r="A260" t="s">
        <v>17641</v>
      </c>
      <c r="B260" t="s">
        <v>18538</v>
      </c>
      <c r="C260" t="s">
        <v>1387</v>
      </c>
      <c r="D260" s="1">
        <v>45817</v>
      </c>
      <c r="E260" t="str">
        <f>IFERROR(VLOOKUP(Result[[#This Row],[RPRO]],H:H,1,0),"")</f>
        <v/>
      </c>
      <c r="H260" t="s">
        <v>7927</v>
      </c>
      <c r="I260" t="s">
        <v>9118</v>
      </c>
      <c r="J260" t="s">
        <v>1387</v>
      </c>
      <c r="K260" s="1">
        <v>45811</v>
      </c>
    </row>
    <row r="261" spans="1:11" x14ac:dyDescent="0.25">
      <c r="A261" t="s">
        <v>17649</v>
      </c>
      <c r="B261" t="s">
        <v>18538</v>
      </c>
      <c r="C261" t="s">
        <v>1387</v>
      </c>
      <c r="D261" s="1">
        <v>45817</v>
      </c>
      <c r="E261" t="str">
        <f>IFERROR(VLOOKUP(Result[[#This Row],[RPRO]],H:H,1,0),"")</f>
        <v/>
      </c>
      <c r="H261" t="s">
        <v>5689</v>
      </c>
      <c r="I261" t="s">
        <v>5949</v>
      </c>
      <c r="J261" t="s">
        <v>1386</v>
      </c>
      <c r="K261" s="1">
        <v>45808</v>
      </c>
    </row>
    <row r="262" spans="1:11" x14ac:dyDescent="0.25">
      <c r="A262" t="s">
        <v>17651</v>
      </c>
      <c r="B262" t="s">
        <v>18538</v>
      </c>
      <c r="C262" t="s">
        <v>1387</v>
      </c>
      <c r="D262" s="1">
        <v>45817</v>
      </c>
      <c r="E262" t="str">
        <f>IFERROR(VLOOKUP(Result[[#This Row],[RPRO]],H:H,1,0),"")</f>
        <v/>
      </c>
      <c r="H262" t="s">
        <v>5697</v>
      </c>
      <c r="I262" t="s">
        <v>5949</v>
      </c>
      <c r="J262" t="s">
        <v>1386</v>
      </c>
      <c r="K262" s="1">
        <v>45808</v>
      </c>
    </row>
    <row r="263" spans="1:11" x14ac:dyDescent="0.25">
      <c r="A263" t="s">
        <v>17653</v>
      </c>
      <c r="B263" t="s">
        <v>18538</v>
      </c>
      <c r="C263" t="s">
        <v>1387</v>
      </c>
      <c r="D263" s="1">
        <v>45817</v>
      </c>
      <c r="E263" t="str">
        <f>IFERROR(VLOOKUP(Result[[#This Row],[RPRO]],H:H,1,0),"")</f>
        <v/>
      </c>
      <c r="H263" t="s">
        <v>7948</v>
      </c>
      <c r="I263" t="s">
        <v>9120</v>
      </c>
      <c r="J263" t="s">
        <v>1386</v>
      </c>
      <c r="K263" s="1">
        <v>45811</v>
      </c>
    </row>
    <row r="264" spans="1:11" x14ac:dyDescent="0.25">
      <c r="A264" t="s">
        <v>17670</v>
      </c>
      <c r="B264" t="s">
        <v>18539</v>
      </c>
      <c r="C264" t="s">
        <v>1388</v>
      </c>
      <c r="D264" s="1">
        <v>45817</v>
      </c>
      <c r="E264" t="str">
        <f>IFERROR(VLOOKUP(Result[[#This Row],[RPRO]],H:H,1,0),"")</f>
        <v/>
      </c>
      <c r="H264" t="s">
        <v>7950</v>
      </c>
      <c r="I264" t="s">
        <v>9120</v>
      </c>
      <c r="J264" t="s">
        <v>1386</v>
      </c>
      <c r="K264" s="1">
        <v>45811</v>
      </c>
    </row>
    <row r="265" spans="1:11" x14ac:dyDescent="0.25">
      <c r="A265" t="s">
        <v>17570</v>
      </c>
      <c r="B265" t="s">
        <v>18538</v>
      </c>
      <c r="C265" t="s">
        <v>1387</v>
      </c>
      <c r="D265" s="1">
        <v>45817</v>
      </c>
      <c r="E265" t="str">
        <f>IFERROR(VLOOKUP(Result[[#This Row],[RPRO]],H:H,1,0),"")</f>
        <v/>
      </c>
      <c r="H265" t="s">
        <v>4821</v>
      </c>
      <c r="I265" t="s">
        <v>5088</v>
      </c>
      <c r="J265" t="s">
        <v>1387</v>
      </c>
      <c r="K265" s="1">
        <v>45807</v>
      </c>
    </row>
    <row r="266" spans="1:11" x14ac:dyDescent="0.25">
      <c r="A266" t="s">
        <v>17572</v>
      </c>
      <c r="B266" t="s">
        <v>18538</v>
      </c>
      <c r="C266" t="s">
        <v>1387</v>
      </c>
      <c r="D266" s="1">
        <v>45817</v>
      </c>
      <c r="E266" t="str">
        <f>IFERROR(VLOOKUP(Result[[#This Row],[RPRO]],H:H,1,0),"")</f>
        <v/>
      </c>
      <c r="H266" t="s">
        <v>7916</v>
      </c>
      <c r="I266" t="s">
        <v>9118</v>
      </c>
      <c r="J266" t="s">
        <v>1387</v>
      </c>
      <c r="K266" s="1">
        <v>45811</v>
      </c>
    </row>
    <row r="267" spans="1:11" x14ac:dyDescent="0.25">
      <c r="A267" t="s">
        <v>17576</v>
      </c>
      <c r="B267" t="s">
        <v>18538</v>
      </c>
      <c r="C267" t="s">
        <v>1387</v>
      </c>
      <c r="D267" s="1">
        <v>45817</v>
      </c>
      <c r="E267" t="str">
        <f>IFERROR(VLOOKUP(Result[[#This Row],[RPRO]],H:H,1,0),"")</f>
        <v/>
      </c>
      <c r="H267" t="s">
        <v>8940</v>
      </c>
      <c r="I267" t="s">
        <v>9121</v>
      </c>
      <c r="J267" t="s">
        <v>1389</v>
      </c>
      <c r="K267" s="1">
        <v>45811</v>
      </c>
    </row>
    <row r="268" spans="1:11" x14ac:dyDescent="0.25">
      <c r="A268" t="s">
        <v>17743</v>
      </c>
      <c r="B268" t="s">
        <v>18538</v>
      </c>
      <c r="C268" t="s">
        <v>1387</v>
      </c>
      <c r="D268" s="1">
        <v>45817</v>
      </c>
      <c r="E268" t="str">
        <f>IFERROR(VLOOKUP(Result[[#This Row],[RPRO]],H:H,1,0),"")</f>
        <v/>
      </c>
      <c r="H268" t="s">
        <v>5661</v>
      </c>
      <c r="I268" t="s">
        <v>5946</v>
      </c>
      <c r="J268" t="s">
        <v>1389</v>
      </c>
      <c r="K268" s="1">
        <v>45808</v>
      </c>
    </row>
    <row r="269" spans="1:11" x14ac:dyDescent="0.25">
      <c r="A269" t="s">
        <v>17574</v>
      </c>
      <c r="B269" t="s">
        <v>18538</v>
      </c>
      <c r="C269" t="s">
        <v>1387</v>
      </c>
      <c r="D269" s="1">
        <v>45817</v>
      </c>
      <c r="E269" t="str">
        <f>IFERROR(VLOOKUP(Result[[#This Row],[RPRO]],H:H,1,0),"")</f>
        <v/>
      </c>
      <c r="H269" t="s">
        <v>7960</v>
      </c>
      <c r="I269" t="s">
        <v>9118</v>
      </c>
      <c r="J269" t="s">
        <v>1387</v>
      </c>
      <c r="K269" s="1">
        <v>45811</v>
      </c>
    </row>
    <row r="270" spans="1:11" x14ac:dyDescent="0.25">
      <c r="A270" t="s">
        <v>17586</v>
      </c>
      <c r="B270" t="s">
        <v>18538</v>
      </c>
      <c r="C270" t="s">
        <v>1387</v>
      </c>
      <c r="D270" s="1">
        <v>45817</v>
      </c>
      <c r="E270" t="str">
        <f>IFERROR(VLOOKUP(Result[[#This Row],[RPRO]],H:H,1,0),"")</f>
        <v/>
      </c>
      <c r="H270" t="s">
        <v>7958</v>
      </c>
      <c r="I270" t="s">
        <v>9118</v>
      </c>
      <c r="J270" t="s">
        <v>1387</v>
      </c>
      <c r="K270" s="1">
        <v>45811</v>
      </c>
    </row>
    <row r="271" spans="1:11" x14ac:dyDescent="0.25">
      <c r="A271" t="s">
        <v>17588</v>
      </c>
      <c r="B271" t="s">
        <v>18538</v>
      </c>
      <c r="C271" t="s">
        <v>1387</v>
      </c>
      <c r="D271" s="1">
        <v>45817</v>
      </c>
      <c r="E271" t="str">
        <f>IFERROR(VLOOKUP(Result[[#This Row],[RPRO]],H:H,1,0),"")</f>
        <v/>
      </c>
      <c r="H271" t="s">
        <v>4730</v>
      </c>
      <c r="I271" t="s">
        <v>5087</v>
      </c>
      <c r="J271" t="s">
        <v>1385</v>
      </c>
      <c r="K271" s="1">
        <v>45807</v>
      </c>
    </row>
    <row r="272" spans="1:11" x14ac:dyDescent="0.25">
      <c r="A272" t="s">
        <v>17590</v>
      </c>
      <c r="B272" t="s">
        <v>18538</v>
      </c>
      <c r="C272" t="s">
        <v>1387</v>
      </c>
      <c r="D272" s="1">
        <v>45817</v>
      </c>
      <c r="E272" t="str">
        <f>IFERROR(VLOOKUP(Result[[#This Row],[RPRO]],H:H,1,0),"")</f>
        <v/>
      </c>
      <c r="H272" t="s">
        <v>5701</v>
      </c>
      <c r="I272" t="s">
        <v>5946</v>
      </c>
      <c r="J272" t="s">
        <v>1389</v>
      </c>
      <c r="K272" s="1">
        <v>45808</v>
      </c>
    </row>
    <row r="273" spans="1:11" x14ac:dyDescent="0.25">
      <c r="A273" t="s">
        <v>17578</v>
      </c>
      <c r="B273" t="s">
        <v>18538</v>
      </c>
      <c r="C273" t="s">
        <v>1387</v>
      </c>
      <c r="D273" s="1">
        <v>45817</v>
      </c>
      <c r="E273" t="str">
        <f>IFERROR(VLOOKUP(Result[[#This Row],[RPRO]],H:H,1,0),"")</f>
        <v/>
      </c>
      <c r="H273" t="s">
        <v>5756</v>
      </c>
      <c r="I273" t="s">
        <v>5946</v>
      </c>
      <c r="J273" t="s">
        <v>1389</v>
      </c>
      <c r="K273" s="1">
        <v>45808</v>
      </c>
    </row>
    <row r="274" spans="1:11" x14ac:dyDescent="0.25">
      <c r="A274" t="s">
        <v>17580</v>
      </c>
      <c r="B274" t="s">
        <v>18538</v>
      </c>
      <c r="C274" t="s">
        <v>1387</v>
      </c>
      <c r="D274" s="1">
        <v>45817</v>
      </c>
      <c r="E274" t="str">
        <f>IFERROR(VLOOKUP(Result[[#This Row],[RPRO]],H:H,1,0),"")</f>
        <v/>
      </c>
      <c r="H274" t="s">
        <v>5760</v>
      </c>
      <c r="I274" t="s">
        <v>5946</v>
      </c>
      <c r="J274" t="s">
        <v>1389</v>
      </c>
      <c r="K274" s="1">
        <v>45808</v>
      </c>
    </row>
    <row r="275" spans="1:11" x14ac:dyDescent="0.25">
      <c r="A275" t="s">
        <v>17582</v>
      </c>
      <c r="B275" t="s">
        <v>18538</v>
      </c>
      <c r="C275" t="s">
        <v>1387</v>
      </c>
      <c r="D275" s="1">
        <v>45817</v>
      </c>
      <c r="E275" t="str">
        <f>IFERROR(VLOOKUP(Result[[#This Row],[RPRO]],H:H,1,0),"")</f>
        <v/>
      </c>
      <c r="H275" t="s">
        <v>5762</v>
      </c>
      <c r="I275" t="s">
        <v>5946</v>
      </c>
      <c r="J275" t="s">
        <v>1389</v>
      </c>
      <c r="K275" s="1">
        <v>45808</v>
      </c>
    </row>
    <row r="276" spans="1:11" x14ac:dyDescent="0.25">
      <c r="A276" t="s">
        <v>17604</v>
      </c>
      <c r="B276" t="s">
        <v>18540</v>
      </c>
      <c r="C276" t="s">
        <v>1383</v>
      </c>
      <c r="D276" s="1">
        <v>45817</v>
      </c>
      <c r="E276" t="str">
        <f>IFERROR(VLOOKUP(Result[[#This Row],[RPRO]],H:H,1,0),"")</f>
        <v/>
      </c>
      <c r="H276" t="s">
        <v>7956</v>
      </c>
      <c r="I276" t="s">
        <v>9120</v>
      </c>
      <c r="J276" t="s">
        <v>1386</v>
      </c>
      <c r="K276" s="1">
        <v>45811</v>
      </c>
    </row>
    <row r="277" spans="1:11" x14ac:dyDescent="0.25">
      <c r="A277" t="s">
        <v>17609</v>
      </c>
      <c r="B277" t="s">
        <v>18540</v>
      </c>
      <c r="C277" t="s">
        <v>1383</v>
      </c>
      <c r="D277" s="1">
        <v>45817</v>
      </c>
      <c r="E277" t="str">
        <f>IFERROR(VLOOKUP(Result[[#This Row],[RPRO]],H:H,1,0),"")</f>
        <v/>
      </c>
      <c r="H277" t="s">
        <v>2841</v>
      </c>
      <c r="I277" t="s">
        <v>2943</v>
      </c>
      <c r="J277" t="s">
        <v>1389</v>
      </c>
      <c r="K277" s="1">
        <v>45804</v>
      </c>
    </row>
    <row r="278" spans="1:11" x14ac:dyDescent="0.25">
      <c r="A278" t="s">
        <v>17616</v>
      </c>
      <c r="B278" t="s">
        <v>18540</v>
      </c>
      <c r="C278" t="s">
        <v>1383</v>
      </c>
      <c r="D278" s="1">
        <v>45817</v>
      </c>
      <c r="E278" t="str">
        <f>IFERROR(VLOOKUP(Result[[#This Row],[RPRO]],H:H,1,0),"")</f>
        <v/>
      </c>
      <c r="H278" t="s">
        <v>2837</v>
      </c>
      <c r="I278" t="s">
        <v>2943</v>
      </c>
      <c r="J278" t="s">
        <v>1389</v>
      </c>
      <c r="K278" s="1">
        <v>45804</v>
      </c>
    </row>
    <row r="279" spans="1:11" x14ac:dyDescent="0.25">
      <c r="A279" t="s">
        <v>17623</v>
      </c>
      <c r="B279" t="s">
        <v>18540</v>
      </c>
      <c r="C279" t="s">
        <v>1383</v>
      </c>
      <c r="D279" s="1">
        <v>45817</v>
      </c>
      <c r="E279" t="str">
        <f>IFERROR(VLOOKUP(Result[[#This Row],[RPRO]],H:H,1,0),"")</f>
        <v/>
      </c>
      <c r="H279" t="s">
        <v>2839</v>
      </c>
      <c r="I279" t="s">
        <v>2943</v>
      </c>
      <c r="J279" t="s">
        <v>1389</v>
      </c>
      <c r="K279" s="1">
        <v>45804</v>
      </c>
    </row>
    <row r="280" spans="1:11" x14ac:dyDescent="0.25">
      <c r="A280" t="s">
        <v>17626</v>
      </c>
      <c r="B280" t="s">
        <v>18540</v>
      </c>
      <c r="C280" t="s">
        <v>1383</v>
      </c>
      <c r="D280" s="1">
        <v>45817</v>
      </c>
      <c r="E280" t="str">
        <f>IFERROR(VLOOKUP(Result[[#This Row],[RPRO]],H:H,1,0),"")</f>
        <v/>
      </c>
      <c r="H280" t="s">
        <v>7954</v>
      </c>
      <c r="I280" t="s">
        <v>9120</v>
      </c>
      <c r="J280" t="s">
        <v>1386</v>
      </c>
      <c r="K280" s="1">
        <v>45811</v>
      </c>
    </row>
    <row r="281" spans="1:11" x14ac:dyDescent="0.25">
      <c r="A281" t="s">
        <v>17629</v>
      </c>
      <c r="B281" t="s">
        <v>18540</v>
      </c>
      <c r="C281" t="s">
        <v>1383</v>
      </c>
      <c r="D281" s="1">
        <v>45817</v>
      </c>
      <c r="E281" t="str">
        <f>IFERROR(VLOOKUP(Result[[#This Row],[RPRO]],H:H,1,0),"")</f>
        <v/>
      </c>
      <c r="H281" t="s">
        <v>5764</v>
      </c>
      <c r="I281" t="s">
        <v>5946</v>
      </c>
      <c r="J281" t="s">
        <v>1389</v>
      </c>
      <c r="K281" s="1">
        <v>45808</v>
      </c>
    </row>
    <row r="282" spans="1:11" x14ac:dyDescent="0.25">
      <c r="A282" t="s">
        <v>17631</v>
      </c>
      <c r="B282" t="s">
        <v>18540</v>
      </c>
      <c r="C282" t="s">
        <v>1383</v>
      </c>
      <c r="D282" s="1">
        <v>45817</v>
      </c>
      <c r="E282" t="str">
        <f>IFERROR(VLOOKUP(Result[[#This Row],[RPRO]],H:H,1,0),"")</f>
        <v/>
      </c>
      <c r="H282" t="s">
        <v>5645</v>
      </c>
      <c r="I282" t="s">
        <v>5946</v>
      </c>
      <c r="J282" t="s">
        <v>1389</v>
      </c>
      <c r="K282" s="1">
        <v>45808</v>
      </c>
    </row>
    <row r="283" spans="1:11" x14ac:dyDescent="0.25">
      <c r="A283" t="s">
        <v>17643</v>
      </c>
      <c r="B283" t="s">
        <v>18540</v>
      </c>
      <c r="C283" t="s">
        <v>1383</v>
      </c>
      <c r="D283" s="1">
        <v>45817</v>
      </c>
      <c r="E283" t="str">
        <f>IFERROR(VLOOKUP(Result[[#This Row],[RPRO]],H:H,1,0),"")</f>
        <v/>
      </c>
      <c r="H283" t="s">
        <v>4766</v>
      </c>
      <c r="I283" t="s">
        <v>5087</v>
      </c>
      <c r="J283" t="s">
        <v>1385</v>
      </c>
      <c r="K283" s="1">
        <v>45807</v>
      </c>
    </row>
    <row r="284" spans="1:11" x14ac:dyDescent="0.25">
      <c r="A284" t="s">
        <v>17645</v>
      </c>
      <c r="B284" t="s">
        <v>18540</v>
      </c>
      <c r="C284" t="s">
        <v>1383</v>
      </c>
      <c r="D284" s="1">
        <v>45817</v>
      </c>
      <c r="E284" t="str">
        <f>IFERROR(VLOOKUP(Result[[#This Row],[RPRO]],H:H,1,0),"")</f>
        <v/>
      </c>
      <c r="H284" t="s">
        <v>4757</v>
      </c>
      <c r="I284" t="s">
        <v>5087</v>
      </c>
      <c r="J284" t="s">
        <v>1385</v>
      </c>
      <c r="K284" s="1">
        <v>45807</v>
      </c>
    </row>
    <row r="285" spans="1:11" x14ac:dyDescent="0.25">
      <c r="A285" t="s">
        <v>17584</v>
      </c>
      <c r="B285" t="s">
        <v>18538</v>
      </c>
      <c r="C285" t="s">
        <v>1387</v>
      </c>
      <c r="D285" s="1">
        <v>45817</v>
      </c>
      <c r="E285" t="str">
        <f>IFERROR(VLOOKUP(Result[[#This Row],[RPRO]],H:H,1,0),"")</f>
        <v/>
      </c>
      <c r="H285" t="s">
        <v>4785</v>
      </c>
      <c r="I285" t="s">
        <v>5087</v>
      </c>
      <c r="J285" t="s">
        <v>1385</v>
      </c>
      <c r="K285" s="1">
        <v>45807</v>
      </c>
    </row>
    <row r="286" spans="1:11" x14ac:dyDescent="0.25">
      <c r="A286" t="s">
        <v>17647</v>
      </c>
      <c r="B286" t="s">
        <v>18540</v>
      </c>
      <c r="C286" t="s">
        <v>1383</v>
      </c>
      <c r="D286" s="1">
        <v>45817</v>
      </c>
      <c r="E286" t="str">
        <f>IFERROR(VLOOKUP(Result[[#This Row],[RPRO]],H:H,1,0),"")</f>
        <v/>
      </c>
      <c r="H286" t="s">
        <v>4780</v>
      </c>
      <c r="I286" t="s">
        <v>5087</v>
      </c>
      <c r="J286" t="s">
        <v>1385</v>
      </c>
      <c r="K286" s="1">
        <v>45807</v>
      </c>
    </row>
    <row r="287" spans="1:11" x14ac:dyDescent="0.25">
      <c r="A287" t="s">
        <v>17655</v>
      </c>
      <c r="B287" t="s">
        <v>18540</v>
      </c>
      <c r="C287" t="s">
        <v>1383</v>
      </c>
      <c r="D287" s="1">
        <v>45817</v>
      </c>
      <c r="E287" t="str">
        <f>IFERROR(VLOOKUP(Result[[#This Row],[RPRO]],H:H,1,0),"")</f>
        <v/>
      </c>
      <c r="H287" t="s">
        <v>5758</v>
      </c>
      <c r="I287" t="s">
        <v>5946</v>
      </c>
      <c r="J287" t="s">
        <v>1389</v>
      </c>
      <c r="K287" s="1">
        <v>45808</v>
      </c>
    </row>
    <row r="288" spans="1:11" x14ac:dyDescent="0.25">
      <c r="A288" t="s">
        <v>17699</v>
      </c>
      <c r="B288" t="s">
        <v>18538</v>
      </c>
      <c r="C288" t="s">
        <v>1387</v>
      </c>
      <c r="D288" s="1">
        <v>45817</v>
      </c>
      <c r="E288" t="str">
        <f>IFERROR(VLOOKUP(Result[[#This Row],[RPRO]],H:H,1,0),"")</f>
        <v/>
      </c>
      <c r="H288" t="s">
        <v>5707</v>
      </c>
      <c r="I288" t="s">
        <v>5949</v>
      </c>
      <c r="J288" t="s">
        <v>1386</v>
      </c>
      <c r="K288" s="1">
        <v>45808</v>
      </c>
    </row>
    <row r="289" spans="1:11" x14ac:dyDescent="0.25">
      <c r="A289" t="s">
        <v>17706</v>
      </c>
      <c r="B289" t="s">
        <v>18538</v>
      </c>
      <c r="C289" t="s">
        <v>1387</v>
      </c>
      <c r="D289" s="1">
        <v>45817</v>
      </c>
      <c r="E289" t="str">
        <f>IFERROR(VLOOKUP(Result[[#This Row],[RPRO]],H:H,1,0),"")</f>
        <v/>
      </c>
      <c r="H289" t="s">
        <v>5709</v>
      </c>
      <c r="I289" t="s">
        <v>5949</v>
      </c>
      <c r="J289" t="s">
        <v>1386</v>
      </c>
      <c r="K289" s="1">
        <v>45808</v>
      </c>
    </row>
    <row r="290" spans="1:11" x14ac:dyDescent="0.25">
      <c r="A290" t="s">
        <v>17708</v>
      </c>
      <c r="B290" t="s">
        <v>18538</v>
      </c>
      <c r="C290" t="s">
        <v>1387</v>
      </c>
      <c r="D290" s="1">
        <v>45817</v>
      </c>
      <c r="E290" t="str">
        <f>IFERROR(VLOOKUP(Result[[#This Row],[RPRO]],H:H,1,0),"")</f>
        <v/>
      </c>
      <c r="H290" t="s">
        <v>5712</v>
      </c>
      <c r="I290" t="s">
        <v>5949</v>
      </c>
      <c r="J290" t="s">
        <v>1386</v>
      </c>
      <c r="K290" s="1">
        <v>45808</v>
      </c>
    </row>
    <row r="291" spans="1:11" x14ac:dyDescent="0.25">
      <c r="A291" t="s">
        <v>17710</v>
      </c>
      <c r="B291" t="s">
        <v>18538</v>
      </c>
      <c r="C291" t="s">
        <v>1387</v>
      </c>
      <c r="D291" s="1">
        <v>45817</v>
      </c>
      <c r="E291" t="str">
        <f>IFERROR(VLOOKUP(Result[[#This Row],[RPRO]],H:H,1,0),"")</f>
        <v/>
      </c>
      <c r="H291" t="s">
        <v>5721</v>
      </c>
      <c r="I291" t="s">
        <v>5949</v>
      </c>
      <c r="J291" t="s">
        <v>1386</v>
      </c>
      <c r="K291" s="1">
        <v>45808</v>
      </c>
    </row>
    <row r="292" spans="1:11" x14ac:dyDescent="0.25">
      <c r="A292" t="s">
        <v>17712</v>
      </c>
      <c r="B292" t="s">
        <v>18538</v>
      </c>
      <c r="C292" t="s">
        <v>1387</v>
      </c>
      <c r="D292" s="1">
        <v>45817</v>
      </c>
      <c r="E292" t="str">
        <f>IFERROR(VLOOKUP(Result[[#This Row],[RPRO]],H:H,1,0),"")</f>
        <v/>
      </c>
      <c r="H292" t="s">
        <v>5714</v>
      </c>
      <c r="I292" t="s">
        <v>5949</v>
      </c>
      <c r="J292" t="s">
        <v>1386</v>
      </c>
      <c r="K292" s="1">
        <v>45808</v>
      </c>
    </row>
    <row r="293" spans="1:11" x14ac:dyDescent="0.25">
      <c r="A293" t="s">
        <v>17714</v>
      </c>
      <c r="B293" t="s">
        <v>18538</v>
      </c>
      <c r="C293" t="s">
        <v>1387</v>
      </c>
      <c r="D293" s="1">
        <v>45817</v>
      </c>
      <c r="E293" t="str">
        <f>IFERROR(VLOOKUP(Result[[#This Row],[RPRO]],H:H,1,0),"")</f>
        <v/>
      </c>
      <c r="H293" t="s">
        <v>7929</v>
      </c>
      <c r="I293" t="s">
        <v>9118</v>
      </c>
      <c r="J293" t="s">
        <v>1387</v>
      </c>
      <c r="K293" s="1">
        <v>45811</v>
      </c>
    </row>
    <row r="294" spans="1:11" x14ac:dyDescent="0.25">
      <c r="A294" t="s">
        <v>17716</v>
      </c>
      <c r="B294" t="s">
        <v>18538</v>
      </c>
      <c r="C294" t="s">
        <v>1387</v>
      </c>
      <c r="D294" s="1">
        <v>45817</v>
      </c>
      <c r="E294" t="str">
        <f>IFERROR(VLOOKUP(Result[[#This Row],[RPRO]],H:H,1,0),"")</f>
        <v/>
      </c>
      <c r="H294" t="s">
        <v>5767</v>
      </c>
      <c r="I294" t="s">
        <v>5946</v>
      </c>
      <c r="J294" t="s">
        <v>1389</v>
      </c>
      <c r="K294" s="1">
        <v>45808</v>
      </c>
    </row>
    <row r="295" spans="1:11" x14ac:dyDescent="0.25">
      <c r="A295" t="s">
        <v>17718</v>
      </c>
      <c r="B295" t="s">
        <v>18538</v>
      </c>
      <c r="C295" t="s">
        <v>1387</v>
      </c>
      <c r="D295" s="1">
        <v>45817</v>
      </c>
      <c r="E295" t="str">
        <f>IFERROR(VLOOKUP(Result[[#This Row],[RPRO]],H:H,1,0),"")</f>
        <v/>
      </c>
      <c r="H295" t="s">
        <v>5772</v>
      </c>
      <c r="I295" t="s">
        <v>5946</v>
      </c>
      <c r="J295" t="s">
        <v>1389</v>
      </c>
      <c r="K295" s="1">
        <v>45808</v>
      </c>
    </row>
    <row r="296" spans="1:11" x14ac:dyDescent="0.25">
      <c r="A296" t="s">
        <v>17720</v>
      </c>
      <c r="B296" t="s">
        <v>18538</v>
      </c>
      <c r="C296" t="s">
        <v>1387</v>
      </c>
      <c r="D296" s="1">
        <v>45817</v>
      </c>
      <c r="E296" t="str">
        <f>IFERROR(VLOOKUP(Result[[#This Row],[RPRO]],H:H,1,0),"")</f>
        <v/>
      </c>
      <c r="H296" t="s">
        <v>5895</v>
      </c>
      <c r="I296" t="s">
        <v>5946</v>
      </c>
      <c r="J296" t="s">
        <v>1389</v>
      </c>
      <c r="K296" s="1">
        <v>45808</v>
      </c>
    </row>
    <row r="297" spans="1:11" x14ac:dyDescent="0.25">
      <c r="A297" t="s">
        <v>17657</v>
      </c>
      <c r="B297" t="s">
        <v>18540</v>
      </c>
      <c r="C297" t="s">
        <v>1383</v>
      </c>
      <c r="D297" s="1">
        <v>45817</v>
      </c>
      <c r="E297" t="str">
        <f>IFERROR(VLOOKUP(Result[[#This Row],[RPRO]],H:H,1,0),"")</f>
        <v/>
      </c>
      <c r="H297" t="s">
        <v>5897</v>
      </c>
      <c r="I297" t="s">
        <v>5946</v>
      </c>
      <c r="J297" t="s">
        <v>1389</v>
      </c>
      <c r="K297" s="1">
        <v>45808</v>
      </c>
    </row>
    <row r="298" spans="1:11" x14ac:dyDescent="0.25">
      <c r="A298" t="s">
        <v>17729</v>
      </c>
      <c r="B298" t="s">
        <v>18540</v>
      </c>
      <c r="C298" t="s">
        <v>1383</v>
      </c>
      <c r="D298" s="1">
        <v>45817</v>
      </c>
      <c r="E298" t="str">
        <f>IFERROR(VLOOKUP(Result[[#This Row],[RPRO]],H:H,1,0),"")</f>
        <v/>
      </c>
      <c r="H298" t="s">
        <v>5902</v>
      </c>
      <c r="I298" t="s">
        <v>5946</v>
      </c>
      <c r="J298" t="s">
        <v>1389</v>
      </c>
      <c r="K298" s="1">
        <v>45808</v>
      </c>
    </row>
    <row r="299" spans="1:11" x14ac:dyDescent="0.25">
      <c r="A299" t="s">
        <v>17731</v>
      </c>
      <c r="B299" t="s">
        <v>18540</v>
      </c>
      <c r="C299" t="s">
        <v>1383</v>
      </c>
      <c r="D299" s="1">
        <v>45817</v>
      </c>
      <c r="E299" t="str">
        <f>IFERROR(VLOOKUP(Result[[#This Row],[RPRO]],H:H,1,0),"")</f>
        <v/>
      </c>
      <c r="H299" t="s">
        <v>5909</v>
      </c>
      <c r="I299" t="s">
        <v>5946</v>
      </c>
      <c r="J299" t="s">
        <v>1389</v>
      </c>
      <c r="K299" s="1">
        <v>45808</v>
      </c>
    </row>
    <row r="300" spans="1:11" x14ac:dyDescent="0.25">
      <c r="A300" t="s">
        <v>17662</v>
      </c>
      <c r="B300" t="s">
        <v>18540</v>
      </c>
      <c r="C300" t="s">
        <v>1383</v>
      </c>
      <c r="D300" s="1">
        <v>45817</v>
      </c>
      <c r="E300" t="str">
        <f>IFERROR(VLOOKUP(Result[[#This Row],[RPRO]],H:H,1,0),"")</f>
        <v/>
      </c>
      <c r="H300" t="s">
        <v>5911</v>
      </c>
      <c r="I300" t="s">
        <v>5946</v>
      </c>
      <c r="J300" t="s">
        <v>1389</v>
      </c>
      <c r="K300" s="1">
        <v>45808</v>
      </c>
    </row>
    <row r="301" spans="1:11" x14ac:dyDescent="0.25">
      <c r="A301" t="s">
        <v>17664</v>
      </c>
      <c r="B301" t="s">
        <v>18540</v>
      </c>
      <c r="C301" t="s">
        <v>1383</v>
      </c>
      <c r="D301" s="1">
        <v>45817</v>
      </c>
      <c r="E301" t="str">
        <f>IFERROR(VLOOKUP(Result[[#This Row],[RPRO]],H:H,1,0),"")</f>
        <v/>
      </c>
      <c r="H301" t="s">
        <v>5913</v>
      </c>
      <c r="I301" t="s">
        <v>5946</v>
      </c>
      <c r="J301" t="s">
        <v>1389</v>
      </c>
      <c r="K301" s="1">
        <v>45808</v>
      </c>
    </row>
    <row r="302" spans="1:11" x14ac:dyDescent="0.25">
      <c r="A302" t="s">
        <v>17666</v>
      </c>
      <c r="B302" t="s">
        <v>18540</v>
      </c>
      <c r="C302" t="s">
        <v>1383</v>
      </c>
      <c r="D302" s="1">
        <v>45817</v>
      </c>
      <c r="E302" t="str">
        <f>IFERROR(VLOOKUP(Result[[#This Row],[RPRO]],H:H,1,0),"")</f>
        <v/>
      </c>
      <c r="H302" t="s">
        <v>5918</v>
      </c>
      <c r="I302" t="s">
        <v>5946</v>
      </c>
      <c r="J302" t="s">
        <v>1389</v>
      </c>
      <c r="K302" s="1">
        <v>45808</v>
      </c>
    </row>
    <row r="303" spans="1:11" x14ac:dyDescent="0.25">
      <c r="A303" t="s">
        <v>17592</v>
      </c>
      <c r="B303" t="s">
        <v>18538</v>
      </c>
      <c r="C303" t="s">
        <v>1387</v>
      </c>
      <c r="D303" s="1">
        <v>45817</v>
      </c>
      <c r="E303" t="str">
        <f>IFERROR(VLOOKUP(Result[[#This Row],[RPRO]],H:H,1,0),"")</f>
        <v/>
      </c>
      <c r="H303" t="s">
        <v>5786</v>
      </c>
      <c r="I303" t="s">
        <v>5946</v>
      </c>
      <c r="J303" t="s">
        <v>1389</v>
      </c>
      <c r="K303" s="1">
        <v>45808</v>
      </c>
    </row>
    <row r="304" spans="1:11" x14ac:dyDescent="0.25">
      <c r="A304" t="s">
        <v>17594</v>
      </c>
      <c r="B304" t="s">
        <v>18538</v>
      </c>
      <c r="C304" t="s">
        <v>1387</v>
      </c>
      <c r="D304" s="1">
        <v>45817</v>
      </c>
      <c r="E304" t="str">
        <f>IFERROR(VLOOKUP(Result[[#This Row],[RPRO]],H:H,1,0),"")</f>
        <v/>
      </c>
      <c r="H304" t="s">
        <v>5793</v>
      </c>
      <c r="I304" t="s">
        <v>5946</v>
      </c>
      <c r="J304" t="s">
        <v>1389</v>
      </c>
      <c r="K304" s="1">
        <v>45808</v>
      </c>
    </row>
    <row r="305" spans="1:11" x14ac:dyDescent="0.25">
      <c r="A305" t="s">
        <v>17596</v>
      </c>
      <c r="B305" t="s">
        <v>18538</v>
      </c>
      <c r="C305" t="s">
        <v>1387</v>
      </c>
      <c r="D305" s="1">
        <v>45817</v>
      </c>
      <c r="E305" t="str">
        <f>IFERROR(VLOOKUP(Result[[#This Row],[RPRO]],H:H,1,0),"")</f>
        <v/>
      </c>
      <c r="H305" t="s">
        <v>5798</v>
      </c>
      <c r="I305" t="s">
        <v>5946</v>
      </c>
      <c r="J305" t="s">
        <v>1389</v>
      </c>
      <c r="K305" s="1">
        <v>45808</v>
      </c>
    </row>
    <row r="306" spans="1:11" x14ac:dyDescent="0.25">
      <c r="A306" t="s">
        <v>17668</v>
      </c>
      <c r="B306" t="s">
        <v>18540</v>
      </c>
      <c r="C306" t="s">
        <v>1383</v>
      </c>
      <c r="D306" s="1">
        <v>45817</v>
      </c>
      <c r="E306" t="str">
        <f>IFERROR(VLOOKUP(Result[[#This Row],[RPRO]],H:H,1,0),"")</f>
        <v/>
      </c>
      <c r="H306" t="s">
        <v>5848</v>
      </c>
      <c r="I306" t="s">
        <v>5948</v>
      </c>
      <c r="J306" t="s">
        <v>1387</v>
      </c>
      <c r="K306" s="1">
        <v>45808</v>
      </c>
    </row>
    <row r="307" spans="1:11" x14ac:dyDescent="0.25">
      <c r="A307" t="s">
        <v>17675</v>
      </c>
      <c r="B307" t="s">
        <v>18540</v>
      </c>
      <c r="C307" t="s">
        <v>1383</v>
      </c>
      <c r="D307" s="1">
        <v>45817</v>
      </c>
      <c r="E307" t="str">
        <f>IFERROR(VLOOKUP(Result[[#This Row],[RPRO]],H:H,1,0),"")</f>
        <v/>
      </c>
      <c r="H307" t="s">
        <v>5852</v>
      </c>
      <c r="I307" t="s">
        <v>5948</v>
      </c>
      <c r="J307" t="s">
        <v>1387</v>
      </c>
      <c r="K307" s="1">
        <v>45808</v>
      </c>
    </row>
    <row r="308" spans="1:11" x14ac:dyDescent="0.25">
      <c r="A308" t="s">
        <v>17680</v>
      </c>
      <c r="B308" t="s">
        <v>18539</v>
      </c>
      <c r="C308" t="s">
        <v>1388</v>
      </c>
      <c r="D308" s="1">
        <v>45817</v>
      </c>
      <c r="E308" t="str">
        <f>IFERROR(VLOOKUP(Result[[#This Row],[RPRO]],H:H,1,0),"")</f>
        <v/>
      </c>
      <c r="H308" t="s">
        <v>8038</v>
      </c>
      <c r="I308" t="s">
        <v>9116</v>
      </c>
      <c r="J308" t="s">
        <v>1384</v>
      </c>
      <c r="K308" s="1">
        <v>45811</v>
      </c>
    </row>
    <row r="309" spans="1:11" x14ac:dyDescent="0.25">
      <c r="A309" t="s">
        <v>17688</v>
      </c>
      <c r="B309" t="s">
        <v>18539</v>
      </c>
      <c r="C309" t="s">
        <v>1388</v>
      </c>
      <c r="D309" s="1">
        <v>45817</v>
      </c>
      <c r="E309" t="str">
        <f>IFERROR(VLOOKUP(Result[[#This Row],[RPRO]],H:H,1,0),"")</f>
        <v/>
      </c>
      <c r="H309" t="s">
        <v>8864</v>
      </c>
      <c r="I309" t="s">
        <v>9116</v>
      </c>
      <c r="J309" t="s">
        <v>1384</v>
      </c>
      <c r="K309" s="1">
        <v>45811</v>
      </c>
    </row>
    <row r="310" spans="1:11" x14ac:dyDescent="0.25">
      <c r="A310" t="s">
        <v>17690</v>
      </c>
      <c r="B310" t="s">
        <v>18540</v>
      </c>
      <c r="C310" t="s">
        <v>1383</v>
      </c>
      <c r="D310" s="1">
        <v>45817</v>
      </c>
      <c r="E310" t="str">
        <f>IFERROR(VLOOKUP(Result[[#This Row],[RPRO]],H:H,1,0),"")</f>
        <v/>
      </c>
      <c r="H310" t="s">
        <v>8922</v>
      </c>
      <c r="I310" t="s">
        <v>9118</v>
      </c>
      <c r="J310" t="s">
        <v>1387</v>
      </c>
      <c r="K310" s="1">
        <v>45811</v>
      </c>
    </row>
    <row r="311" spans="1:11" x14ac:dyDescent="0.25">
      <c r="A311" t="s">
        <v>17692</v>
      </c>
      <c r="B311" t="s">
        <v>18538</v>
      </c>
      <c r="C311" t="s">
        <v>1387</v>
      </c>
      <c r="D311" s="1">
        <v>45817</v>
      </c>
      <c r="E311" t="str">
        <f>IFERROR(VLOOKUP(Result[[#This Row],[RPRO]],H:H,1,0),"")</f>
        <v/>
      </c>
      <c r="H311" t="s">
        <v>7932</v>
      </c>
      <c r="I311" t="s">
        <v>9119</v>
      </c>
      <c r="J311" t="s">
        <v>1388</v>
      </c>
      <c r="K311" s="1">
        <v>45811</v>
      </c>
    </row>
    <row r="312" spans="1:11" x14ac:dyDescent="0.25">
      <c r="A312" t="s">
        <v>17697</v>
      </c>
      <c r="B312" t="s">
        <v>18538</v>
      </c>
      <c r="C312" t="s">
        <v>1387</v>
      </c>
      <c r="D312" s="1">
        <v>45817</v>
      </c>
      <c r="E312" t="str">
        <f>IFERROR(VLOOKUP(Result[[#This Row],[RPRO]],H:H,1,0),"")</f>
        <v/>
      </c>
      <c r="H312" t="s">
        <v>7934</v>
      </c>
      <c r="I312" t="s">
        <v>9119</v>
      </c>
      <c r="J312" t="s">
        <v>1388</v>
      </c>
      <c r="K312" s="1">
        <v>45811</v>
      </c>
    </row>
    <row r="313" spans="1:11" x14ac:dyDescent="0.25">
      <c r="A313" t="s">
        <v>17724</v>
      </c>
      <c r="B313" t="s">
        <v>18540</v>
      </c>
      <c r="C313" t="s">
        <v>1383</v>
      </c>
      <c r="D313" s="1">
        <v>45817</v>
      </c>
      <c r="E313" t="str">
        <f>IFERROR(VLOOKUP(Result[[#This Row],[RPRO]],H:H,1,0),"")</f>
        <v/>
      </c>
      <c r="H313" t="s">
        <v>7993</v>
      </c>
      <c r="I313" t="s">
        <v>9121</v>
      </c>
      <c r="J313" t="s">
        <v>1389</v>
      </c>
      <c r="K313" s="1">
        <v>45811</v>
      </c>
    </row>
    <row r="314" spans="1:11" x14ac:dyDescent="0.25">
      <c r="A314" t="s">
        <v>17750</v>
      </c>
      <c r="B314" t="s">
        <v>18541</v>
      </c>
      <c r="C314" t="s">
        <v>1385</v>
      </c>
      <c r="D314" s="1">
        <v>45817</v>
      </c>
      <c r="E314" t="str">
        <f>IFERROR(VLOOKUP(Result[[#This Row],[RPRO]],H:H,1,0),"")</f>
        <v/>
      </c>
      <c r="H314" t="s">
        <v>7995</v>
      </c>
      <c r="I314" t="s">
        <v>9121</v>
      </c>
      <c r="J314" t="s">
        <v>1389</v>
      </c>
      <c r="K314" s="1">
        <v>45811</v>
      </c>
    </row>
    <row r="315" spans="1:11" x14ac:dyDescent="0.25">
      <c r="A315" t="s">
        <v>17568</v>
      </c>
      <c r="B315" t="s">
        <v>18540</v>
      </c>
      <c r="C315" t="s">
        <v>1383</v>
      </c>
      <c r="D315" s="1">
        <v>45817</v>
      </c>
      <c r="E315" t="str">
        <f>IFERROR(VLOOKUP(Result[[#This Row],[RPRO]],H:H,1,0),"")</f>
        <v/>
      </c>
      <c r="H315" t="s">
        <v>5887</v>
      </c>
      <c r="I315" t="s">
        <v>5946</v>
      </c>
      <c r="J315" t="s">
        <v>1389</v>
      </c>
      <c r="K315" s="1">
        <v>45808</v>
      </c>
    </row>
    <row r="316" spans="1:11" x14ac:dyDescent="0.25">
      <c r="A316" t="s">
        <v>17736</v>
      </c>
      <c r="B316" t="s">
        <v>18541</v>
      </c>
      <c r="C316" t="s">
        <v>1385</v>
      </c>
      <c r="D316" s="1">
        <v>45817</v>
      </c>
      <c r="E316" t="str">
        <f>IFERROR(VLOOKUP(Result[[#This Row],[RPRO]],H:H,1,0),"")</f>
        <v/>
      </c>
      <c r="H316" t="s">
        <v>5889</v>
      </c>
      <c r="I316" t="s">
        <v>5946</v>
      </c>
      <c r="J316" t="s">
        <v>1389</v>
      </c>
      <c r="K316" s="1">
        <v>45808</v>
      </c>
    </row>
    <row r="317" spans="1:11" x14ac:dyDescent="0.25">
      <c r="A317" t="s">
        <v>17741</v>
      </c>
      <c r="B317" t="s">
        <v>18541</v>
      </c>
      <c r="C317" t="s">
        <v>1385</v>
      </c>
      <c r="D317" s="1">
        <v>45817</v>
      </c>
      <c r="E317" t="str">
        <f>IFERROR(VLOOKUP(Result[[#This Row],[RPRO]],H:H,1,0),"")</f>
        <v/>
      </c>
      <c r="H317" t="s">
        <v>5891</v>
      </c>
      <c r="I317" t="s">
        <v>5946</v>
      </c>
      <c r="J317" t="s">
        <v>1389</v>
      </c>
      <c r="K317" s="1">
        <v>45808</v>
      </c>
    </row>
    <row r="318" spans="1:11" x14ac:dyDescent="0.25">
      <c r="A318" t="s">
        <v>17733</v>
      </c>
      <c r="B318" t="s">
        <v>18541</v>
      </c>
      <c r="C318" t="s">
        <v>1385</v>
      </c>
      <c r="D318" s="1">
        <v>45817</v>
      </c>
      <c r="E318" t="str">
        <f>IFERROR(VLOOKUP(Result[[#This Row],[RPRO]],H:H,1,0),"")</f>
        <v/>
      </c>
      <c r="H318" t="s">
        <v>5893</v>
      </c>
      <c r="I318" t="s">
        <v>5946</v>
      </c>
      <c r="J318" t="s">
        <v>1389</v>
      </c>
      <c r="K318" s="1">
        <v>45808</v>
      </c>
    </row>
    <row r="319" spans="1:11" x14ac:dyDescent="0.25">
      <c r="A319" t="s">
        <v>17598</v>
      </c>
      <c r="B319" t="s">
        <v>18538</v>
      </c>
      <c r="C319" t="s">
        <v>1387</v>
      </c>
      <c r="D319" s="1">
        <v>45817</v>
      </c>
      <c r="E319" t="str">
        <f>IFERROR(VLOOKUP(Result[[#This Row],[RPRO]],H:H,1,0),"")</f>
        <v/>
      </c>
      <c r="H319" t="s">
        <v>8011</v>
      </c>
      <c r="I319" t="s">
        <v>9118</v>
      </c>
      <c r="J319" t="s">
        <v>1387</v>
      </c>
      <c r="K319" s="1">
        <v>45811</v>
      </c>
    </row>
    <row r="320" spans="1:11" x14ac:dyDescent="0.25">
      <c r="A320" t="s">
        <v>17600</v>
      </c>
      <c r="B320" t="s">
        <v>18538</v>
      </c>
      <c r="C320" t="s">
        <v>1387</v>
      </c>
      <c r="D320" s="1">
        <v>45817</v>
      </c>
      <c r="E320" t="str">
        <f>IFERROR(VLOOKUP(Result[[#This Row],[RPRO]],H:H,1,0),"")</f>
        <v/>
      </c>
      <c r="H320" t="s">
        <v>7990</v>
      </c>
      <c r="I320" t="s">
        <v>9118</v>
      </c>
      <c r="J320" t="s">
        <v>1387</v>
      </c>
      <c r="K320" s="1">
        <v>45811</v>
      </c>
    </row>
    <row r="321" spans="1:11" x14ac:dyDescent="0.25">
      <c r="A321" t="s">
        <v>17602</v>
      </c>
      <c r="B321" t="s">
        <v>18538</v>
      </c>
      <c r="C321" t="s">
        <v>1387</v>
      </c>
      <c r="D321" s="1">
        <v>45817</v>
      </c>
      <c r="E321" t="str">
        <f>IFERROR(VLOOKUP(Result[[#This Row],[RPRO]],H:H,1,0),"")</f>
        <v/>
      </c>
      <c r="H321" t="s">
        <v>5869</v>
      </c>
      <c r="I321" t="s">
        <v>5946</v>
      </c>
      <c r="J321" t="s">
        <v>1389</v>
      </c>
      <c r="K321" s="1">
        <v>45808</v>
      </c>
    </row>
    <row r="322" spans="1:11" x14ac:dyDescent="0.25">
      <c r="A322" t="s">
        <v>8052</v>
      </c>
      <c r="B322" t="s">
        <v>12939</v>
      </c>
      <c r="C322" t="s">
        <v>1389</v>
      </c>
      <c r="D322" s="1">
        <v>45813</v>
      </c>
      <c r="E322" t="str">
        <f>IFERROR(VLOOKUP(Result[[#This Row],[RPRO]],H:H,1,0),"")</f>
        <v>RPRO-250422-0681</v>
      </c>
      <c r="H322" t="s">
        <v>5871</v>
      </c>
      <c r="I322" t="s">
        <v>5946</v>
      </c>
      <c r="J322" t="s">
        <v>1389</v>
      </c>
      <c r="K322" s="1">
        <v>45808</v>
      </c>
    </row>
    <row r="323" spans="1:11" x14ac:dyDescent="0.25">
      <c r="A323" t="s">
        <v>18453</v>
      </c>
      <c r="B323" t="s">
        <v>18536</v>
      </c>
      <c r="C323" t="s">
        <v>1386</v>
      </c>
      <c r="D323" s="1">
        <v>45817</v>
      </c>
      <c r="E323" t="str">
        <f>IFERROR(VLOOKUP(Result[[#This Row],[RPRO]],H:H,1,0),"")</f>
        <v/>
      </c>
      <c r="H323" t="s">
        <v>5873</v>
      </c>
      <c r="I323" t="s">
        <v>5946</v>
      </c>
      <c r="J323" t="s">
        <v>1389</v>
      </c>
      <c r="K323" s="1">
        <v>45808</v>
      </c>
    </row>
    <row r="324" spans="1:11" x14ac:dyDescent="0.25">
      <c r="A324" t="s">
        <v>18455</v>
      </c>
      <c r="B324" t="s">
        <v>18536</v>
      </c>
      <c r="C324" t="s">
        <v>1386</v>
      </c>
      <c r="D324" s="1">
        <v>45817</v>
      </c>
      <c r="E324" t="str">
        <f>IFERROR(VLOOKUP(Result[[#This Row],[RPRO]],H:H,1,0),"")</f>
        <v/>
      </c>
      <c r="H324" t="s">
        <v>5875</v>
      </c>
      <c r="I324" t="s">
        <v>5946</v>
      </c>
      <c r="J324" t="s">
        <v>1389</v>
      </c>
      <c r="K324" s="1">
        <v>45808</v>
      </c>
    </row>
    <row r="325" spans="1:11" x14ac:dyDescent="0.25">
      <c r="A325" t="s">
        <v>14923</v>
      </c>
      <c r="B325" t="s">
        <v>14726</v>
      </c>
      <c r="C325" t="s">
        <v>1385</v>
      </c>
      <c r="D325" s="1">
        <v>45815</v>
      </c>
      <c r="E325" t="str">
        <f>IFERROR(VLOOKUP(Result[[#This Row],[RPRO]],H:H,1,0),"")</f>
        <v>RPRO-250502-0306</v>
      </c>
      <c r="H325" t="s">
        <v>5883</v>
      </c>
      <c r="I325" t="s">
        <v>5946</v>
      </c>
      <c r="J325" t="s">
        <v>1389</v>
      </c>
      <c r="K325" s="1">
        <v>45808</v>
      </c>
    </row>
    <row r="326" spans="1:11" x14ac:dyDescent="0.25">
      <c r="A326" t="s">
        <v>18457</v>
      </c>
      <c r="B326" t="s">
        <v>18536</v>
      </c>
      <c r="C326" t="s">
        <v>1386</v>
      </c>
      <c r="D326" s="1">
        <v>45817</v>
      </c>
      <c r="E326" t="str">
        <f>IFERROR(VLOOKUP(Result[[#This Row],[RPRO]],H:H,1,0),"")</f>
        <v/>
      </c>
      <c r="H326" t="s">
        <v>5885</v>
      </c>
      <c r="I326" t="s">
        <v>5946</v>
      </c>
      <c r="J326" t="s">
        <v>1389</v>
      </c>
      <c r="K326" s="1">
        <v>45808</v>
      </c>
    </row>
    <row r="327" spans="1:11" x14ac:dyDescent="0.25">
      <c r="A327" t="s">
        <v>8375</v>
      </c>
      <c r="B327" t="s">
        <v>14386</v>
      </c>
      <c r="C327" t="s">
        <v>1386</v>
      </c>
      <c r="D327" s="1">
        <v>45814</v>
      </c>
      <c r="E327" t="str">
        <f>IFERROR(VLOOKUP(Result[[#This Row],[RPRO]],H:H,1,0),"")</f>
        <v>RPRO-250428-0352</v>
      </c>
      <c r="H327" t="s">
        <v>5879</v>
      </c>
      <c r="I327" t="s">
        <v>5946</v>
      </c>
      <c r="J327" t="s">
        <v>1389</v>
      </c>
      <c r="K327" s="1">
        <v>45808</v>
      </c>
    </row>
    <row r="328" spans="1:11" x14ac:dyDescent="0.25">
      <c r="A328" t="s">
        <v>17566</v>
      </c>
      <c r="B328" t="s">
        <v>18540</v>
      </c>
      <c r="C328" t="s">
        <v>1383</v>
      </c>
      <c r="D328" s="1">
        <v>45817</v>
      </c>
      <c r="E328" t="str">
        <f>IFERROR(VLOOKUP(Result[[#This Row],[RPRO]],H:H,1,0),"")</f>
        <v/>
      </c>
      <c r="H328" t="s">
        <v>5881</v>
      </c>
      <c r="I328" t="s">
        <v>5946</v>
      </c>
      <c r="J328" t="s">
        <v>1389</v>
      </c>
      <c r="K328" s="1">
        <v>45808</v>
      </c>
    </row>
    <row r="329" spans="1:11" x14ac:dyDescent="0.25">
      <c r="A329" t="s">
        <v>12196</v>
      </c>
      <c r="B329" t="s">
        <v>12942</v>
      </c>
      <c r="C329" t="s">
        <v>1388</v>
      </c>
      <c r="D329" s="1">
        <v>45813</v>
      </c>
      <c r="E329" t="str">
        <f>IFERROR(VLOOKUP(Result[[#This Row],[RPRO]],H:H,1,0),"")</f>
        <v>RPRO-250424-0206</v>
      </c>
      <c r="H329" t="s">
        <v>8236</v>
      </c>
      <c r="I329" t="s">
        <v>9118</v>
      </c>
      <c r="J329" t="s">
        <v>1387</v>
      </c>
      <c r="K329" s="1">
        <v>45811</v>
      </c>
    </row>
    <row r="330" spans="1:11" x14ac:dyDescent="0.25">
      <c r="A330" t="s">
        <v>12203</v>
      </c>
      <c r="B330" t="s">
        <v>12942</v>
      </c>
      <c r="C330" t="s">
        <v>1388</v>
      </c>
      <c r="D330" s="1">
        <v>45813</v>
      </c>
      <c r="E330" t="str">
        <f>IFERROR(VLOOKUP(Result[[#This Row],[RPRO]],H:H,1,0),"")</f>
        <v>RPRO-250424-0207</v>
      </c>
      <c r="H330" t="s">
        <v>8238</v>
      </c>
      <c r="I330" t="s">
        <v>9118</v>
      </c>
      <c r="J330" t="s">
        <v>1387</v>
      </c>
      <c r="K330" s="1">
        <v>45811</v>
      </c>
    </row>
    <row r="331" spans="1:11" x14ac:dyDescent="0.25">
      <c r="A331" t="s">
        <v>12205</v>
      </c>
      <c r="B331" t="s">
        <v>12942</v>
      </c>
      <c r="C331" t="s">
        <v>1388</v>
      </c>
      <c r="D331" s="1">
        <v>45813</v>
      </c>
      <c r="E331" t="str">
        <f>IFERROR(VLOOKUP(Result[[#This Row],[RPRO]],H:H,1,0),"")</f>
        <v>RPRO-250424-0215</v>
      </c>
      <c r="H331" t="s">
        <v>8240</v>
      </c>
      <c r="I331" t="s">
        <v>9118</v>
      </c>
      <c r="J331" t="s">
        <v>1387</v>
      </c>
      <c r="K331" s="1">
        <v>45811</v>
      </c>
    </row>
    <row r="332" spans="1:11" x14ac:dyDescent="0.25">
      <c r="A332" t="s">
        <v>17722</v>
      </c>
      <c r="B332" t="s">
        <v>18540</v>
      </c>
      <c r="C332" t="s">
        <v>1383</v>
      </c>
      <c r="D332" s="1">
        <v>45817</v>
      </c>
      <c r="E332" t="str">
        <f>IFERROR(VLOOKUP(Result[[#This Row],[RPRO]],H:H,1,0),"")</f>
        <v/>
      </c>
      <c r="H332" t="s">
        <v>8242</v>
      </c>
      <c r="I332" t="s">
        <v>9118</v>
      </c>
      <c r="J332" t="s">
        <v>1387</v>
      </c>
      <c r="K332" s="1">
        <v>45811</v>
      </c>
    </row>
    <row r="333" spans="1:11" x14ac:dyDescent="0.25">
      <c r="A333" t="s">
        <v>17766</v>
      </c>
      <c r="B333" t="s">
        <v>18541</v>
      </c>
      <c r="C333" t="s">
        <v>1385</v>
      </c>
      <c r="D333" s="1">
        <v>45817</v>
      </c>
      <c r="E333" t="str">
        <f>IFERROR(VLOOKUP(Result[[#This Row],[RPRO]],H:H,1,0),"")</f>
        <v/>
      </c>
      <c r="H333" t="s">
        <v>8244</v>
      </c>
      <c r="I333" t="s">
        <v>9118</v>
      </c>
      <c r="J333" t="s">
        <v>1387</v>
      </c>
      <c r="K333" s="1">
        <v>45811</v>
      </c>
    </row>
    <row r="334" spans="1:11" x14ac:dyDescent="0.25">
      <c r="A334" t="s">
        <v>17764</v>
      </c>
      <c r="B334" t="s">
        <v>18541</v>
      </c>
      <c r="C334" t="s">
        <v>1385</v>
      </c>
      <c r="D334" s="1">
        <v>45817</v>
      </c>
      <c r="E334" t="str">
        <f>IFERROR(VLOOKUP(Result[[#This Row],[RPRO]],H:H,1,0),"")</f>
        <v/>
      </c>
      <c r="H334" t="s">
        <v>8211</v>
      </c>
      <c r="I334" t="s">
        <v>9118</v>
      </c>
      <c r="J334" t="s">
        <v>1387</v>
      </c>
      <c r="K334" s="1">
        <v>45811</v>
      </c>
    </row>
    <row r="335" spans="1:11" x14ac:dyDescent="0.25">
      <c r="A335" t="s">
        <v>17762</v>
      </c>
      <c r="B335" t="s">
        <v>18541</v>
      </c>
      <c r="C335" t="s">
        <v>1385</v>
      </c>
      <c r="D335" s="1">
        <v>45817</v>
      </c>
      <c r="E335" t="str">
        <f>IFERROR(VLOOKUP(Result[[#This Row],[RPRO]],H:H,1,0),"")</f>
        <v/>
      </c>
      <c r="H335" t="s">
        <v>8216</v>
      </c>
      <c r="I335" t="s">
        <v>9118</v>
      </c>
      <c r="J335" t="s">
        <v>1387</v>
      </c>
      <c r="K335" s="1">
        <v>45811</v>
      </c>
    </row>
    <row r="336" spans="1:11" x14ac:dyDescent="0.25">
      <c r="A336" t="s">
        <v>18542</v>
      </c>
      <c r="B336" t="s">
        <v>18539</v>
      </c>
      <c r="C336" t="s">
        <v>1388</v>
      </c>
      <c r="D336" s="1">
        <v>45817</v>
      </c>
      <c r="E336" t="str">
        <f>IFERROR(VLOOKUP(Result[[#This Row],[RPRO]],H:H,1,0),"")</f>
        <v/>
      </c>
      <c r="H336" t="s">
        <v>8221</v>
      </c>
      <c r="I336" t="s">
        <v>9118</v>
      </c>
      <c r="J336" t="s">
        <v>1387</v>
      </c>
      <c r="K336" s="1">
        <v>45811</v>
      </c>
    </row>
    <row r="337" spans="1:11" x14ac:dyDescent="0.25">
      <c r="A337" t="s">
        <v>18543</v>
      </c>
      <c r="B337" t="s">
        <v>18539</v>
      </c>
      <c r="C337" t="s">
        <v>1388</v>
      </c>
      <c r="D337" s="1">
        <v>45817</v>
      </c>
      <c r="E337" t="str">
        <f>IFERROR(VLOOKUP(Result[[#This Row],[RPRO]],H:H,1,0),"")</f>
        <v/>
      </c>
      <c r="H337" t="s">
        <v>8390</v>
      </c>
      <c r="I337" t="s">
        <v>9118</v>
      </c>
      <c r="J337" t="s">
        <v>1387</v>
      </c>
      <c r="K337" s="1">
        <v>45811</v>
      </c>
    </row>
    <row r="338" spans="1:11" x14ac:dyDescent="0.25">
      <c r="A338" t="s">
        <v>18544</v>
      </c>
      <c r="B338" t="s">
        <v>18539</v>
      </c>
      <c r="C338" t="s">
        <v>1388</v>
      </c>
      <c r="D338" s="1">
        <v>45817</v>
      </c>
      <c r="E338" t="str">
        <f>IFERROR(VLOOKUP(Result[[#This Row],[RPRO]],H:H,1,0),"")</f>
        <v/>
      </c>
      <c r="H338" t="s">
        <v>8392</v>
      </c>
      <c r="I338" t="s">
        <v>9118</v>
      </c>
      <c r="J338" t="s">
        <v>1387</v>
      </c>
      <c r="K338" s="1">
        <v>45811</v>
      </c>
    </row>
    <row r="339" spans="1:11" x14ac:dyDescent="0.25">
      <c r="A339" t="s">
        <v>14924</v>
      </c>
      <c r="B339" t="s">
        <v>14726</v>
      </c>
      <c r="C339" t="s">
        <v>1385</v>
      </c>
      <c r="D339" s="1">
        <v>45815</v>
      </c>
      <c r="E339" t="str">
        <f>IFERROR(VLOOKUP(Result[[#This Row],[RPRO]],H:H,1,0),"")</f>
        <v>RPRO-250502-0308</v>
      </c>
      <c r="H339" t="s">
        <v>8387</v>
      </c>
      <c r="I339" t="s">
        <v>9118</v>
      </c>
      <c r="J339" t="s">
        <v>1387</v>
      </c>
      <c r="K339" s="1">
        <v>45811</v>
      </c>
    </row>
    <row r="340" spans="1:11" x14ac:dyDescent="0.25">
      <c r="A340" t="s">
        <v>14925</v>
      </c>
      <c r="B340" t="s">
        <v>14726</v>
      </c>
      <c r="C340" t="s">
        <v>1385</v>
      </c>
      <c r="D340" s="1">
        <v>45815</v>
      </c>
      <c r="E340" t="str">
        <f>IFERROR(VLOOKUP(Result[[#This Row],[RPRO]],H:H,1,0),"")</f>
        <v>RPRO-250502-0310</v>
      </c>
      <c r="H340" t="s">
        <v>8131</v>
      </c>
      <c r="I340" t="s">
        <v>9118</v>
      </c>
      <c r="J340" t="s">
        <v>1387</v>
      </c>
      <c r="K340" s="1">
        <v>45811</v>
      </c>
    </row>
    <row r="341" spans="1:11" x14ac:dyDescent="0.25">
      <c r="A341" t="s">
        <v>14926</v>
      </c>
      <c r="B341" t="s">
        <v>14726</v>
      </c>
      <c r="C341" t="s">
        <v>1385</v>
      </c>
      <c r="D341" s="1">
        <v>45815</v>
      </c>
      <c r="E341" t="str">
        <f>IFERROR(VLOOKUP(Result[[#This Row],[RPRO]],H:H,1,0),"")</f>
        <v>RPRO-250502-0312</v>
      </c>
      <c r="H341" t="s">
        <v>8133</v>
      </c>
      <c r="I341" t="s">
        <v>9118</v>
      </c>
      <c r="J341" t="s">
        <v>1387</v>
      </c>
      <c r="K341" s="1">
        <v>45811</v>
      </c>
    </row>
    <row r="342" spans="1:11" x14ac:dyDescent="0.25">
      <c r="A342" t="s">
        <v>14927</v>
      </c>
      <c r="B342" t="s">
        <v>14726</v>
      </c>
      <c r="C342" t="s">
        <v>1385</v>
      </c>
      <c r="D342" s="1">
        <v>45815</v>
      </c>
      <c r="E342" t="str">
        <f>IFERROR(VLOOKUP(Result[[#This Row],[RPRO]],H:H,1,0),"")</f>
        <v>RPRO-250502-0314</v>
      </c>
      <c r="H342" t="s">
        <v>8094</v>
      </c>
      <c r="I342" t="s">
        <v>9118</v>
      </c>
      <c r="J342" t="s">
        <v>1387</v>
      </c>
      <c r="K342" s="1">
        <v>45811</v>
      </c>
    </row>
    <row r="343" spans="1:11" x14ac:dyDescent="0.25">
      <c r="A343" t="s">
        <v>14928</v>
      </c>
      <c r="B343" t="s">
        <v>14726</v>
      </c>
      <c r="C343" t="s">
        <v>1385</v>
      </c>
      <c r="D343" s="1">
        <v>45815</v>
      </c>
      <c r="E343" t="str">
        <f>IFERROR(VLOOKUP(Result[[#This Row],[RPRO]],H:H,1,0),"")</f>
        <v>RPRO-250502-0316</v>
      </c>
      <c r="H343" t="s">
        <v>8081</v>
      </c>
      <c r="I343" t="s">
        <v>9118</v>
      </c>
      <c r="J343" t="s">
        <v>1387</v>
      </c>
      <c r="K343" s="1">
        <v>45811</v>
      </c>
    </row>
    <row r="344" spans="1:11" x14ac:dyDescent="0.25">
      <c r="A344" t="s">
        <v>14929</v>
      </c>
      <c r="B344" t="s">
        <v>14726</v>
      </c>
      <c r="C344" t="s">
        <v>1385</v>
      </c>
      <c r="D344" s="1">
        <v>45815</v>
      </c>
      <c r="E344" t="str">
        <f>IFERROR(VLOOKUP(Result[[#This Row],[RPRO]],H:H,1,0),"")</f>
        <v>RPRO-250502-0318</v>
      </c>
      <c r="H344" t="s">
        <v>8083</v>
      </c>
      <c r="I344" t="s">
        <v>9118</v>
      </c>
      <c r="J344" t="s">
        <v>1387</v>
      </c>
      <c r="K344" s="1">
        <v>45811</v>
      </c>
    </row>
    <row r="345" spans="1:11" x14ac:dyDescent="0.25">
      <c r="A345" t="s">
        <v>8396</v>
      </c>
      <c r="B345" t="s">
        <v>12939</v>
      </c>
      <c r="C345" t="s">
        <v>1389</v>
      </c>
      <c r="D345" s="1">
        <v>45813</v>
      </c>
      <c r="E345" t="str">
        <f>IFERROR(VLOOKUP(Result[[#This Row],[RPRO]],H:H,1,0),"")</f>
        <v>RPRO-250526-0343</v>
      </c>
      <c r="H345" t="s">
        <v>8108</v>
      </c>
      <c r="I345" t="s">
        <v>9118</v>
      </c>
      <c r="J345" t="s">
        <v>1387</v>
      </c>
      <c r="K345" s="1">
        <v>45811</v>
      </c>
    </row>
    <row r="346" spans="1:11" x14ac:dyDescent="0.25">
      <c r="A346" t="s">
        <v>14930</v>
      </c>
      <c r="B346" t="s">
        <v>14726</v>
      </c>
      <c r="C346" t="s">
        <v>1385</v>
      </c>
      <c r="D346" s="1">
        <v>45815</v>
      </c>
      <c r="E346" t="str">
        <f>IFERROR(VLOOKUP(Result[[#This Row],[RPRO]],H:H,1,0),"")</f>
        <v>RPRO-250428-0328</v>
      </c>
      <c r="H346" t="s">
        <v>8085</v>
      </c>
      <c r="I346" t="s">
        <v>9118</v>
      </c>
      <c r="J346" t="s">
        <v>1387</v>
      </c>
      <c r="K346" s="1">
        <v>45811</v>
      </c>
    </row>
    <row r="347" spans="1:11" x14ac:dyDescent="0.25">
      <c r="A347" t="s">
        <v>14931</v>
      </c>
      <c r="B347" t="s">
        <v>14726</v>
      </c>
      <c r="C347" t="s">
        <v>1385</v>
      </c>
      <c r="D347" s="1">
        <v>45815</v>
      </c>
      <c r="E347" t="str">
        <f>IFERROR(VLOOKUP(Result[[#This Row],[RPRO]],H:H,1,0),"")</f>
        <v>RPRO-250506-0403</v>
      </c>
      <c r="H347" t="s">
        <v>8090</v>
      </c>
      <c r="I347" t="s">
        <v>9118</v>
      </c>
      <c r="J347" t="s">
        <v>1387</v>
      </c>
      <c r="K347" s="1">
        <v>45811</v>
      </c>
    </row>
    <row r="348" spans="1:11" x14ac:dyDescent="0.25">
      <c r="A348" t="s">
        <v>14932</v>
      </c>
      <c r="B348" t="s">
        <v>14726</v>
      </c>
      <c r="C348" t="s">
        <v>1385</v>
      </c>
      <c r="D348" s="1">
        <v>45815</v>
      </c>
      <c r="E348" t="str">
        <f>IFERROR(VLOOKUP(Result[[#This Row],[RPRO]],H:H,1,0),"")</f>
        <v>RPRO-250428-1284</v>
      </c>
      <c r="H348" t="s">
        <v>8092</v>
      </c>
      <c r="I348" t="s">
        <v>9118</v>
      </c>
      <c r="J348" t="s">
        <v>1387</v>
      </c>
      <c r="K348" s="1">
        <v>45811</v>
      </c>
    </row>
    <row r="349" spans="1:11" x14ac:dyDescent="0.25">
      <c r="A349" t="s">
        <v>14933</v>
      </c>
      <c r="B349" t="s">
        <v>14726</v>
      </c>
      <c r="C349" t="s">
        <v>1385</v>
      </c>
      <c r="D349" s="1">
        <v>45815</v>
      </c>
      <c r="E349" t="str">
        <f>IFERROR(VLOOKUP(Result[[#This Row],[RPRO]],H:H,1,0),"")</f>
        <v>RPRO-250428-1285</v>
      </c>
      <c r="H349" t="s">
        <v>8096</v>
      </c>
      <c r="I349" t="s">
        <v>9118</v>
      </c>
      <c r="J349" t="s">
        <v>1387</v>
      </c>
      <c r="K349" s="1">
        <v>45811</v>
      </c>
    </row>
    <row r="350" spans="1:11" x14ac:dyDescent="0.25">
      <c r="A350" t="s">
        <v>14934</v>
      </c>
      <c r="B350" t="s">
        <v>14726</v>
      </c>
      <c r="C350" t="s">
        <v>1385</v>
      </c>
      <c r="D350" s="1">
        <v>45815</v>
      </c>
      <c r="E350" t="str">
        <f>IFERROR(VLOOKUP(Result[[#This Row],[RPRO]],H:H,1,0),"")</f>
        <v>RPRO-250428-0368</v>
      </c>
      <c r="H350" t="s">
        <v>8098</v>
      </c>
      <c r="I350" t="s">
        <v>9118</v>
      </c>
      <c r="J350" t="s">
        <v>1387</v>
      </c>
      <c r="K350" s="1">
        <v>45811</v>
      </c>
    </row>
    <row r="351" spans="1:11" x14ac:dyDescent="0.25">
      <c r="A351" t="s">
        <v>8416</v>
      </c>
      <c r="B351" t="s">
        <v>12939</v>
      </c>
      <c r="C351" t="s">
        <v>1389</v>
      </c>
      <c r="D351" s="1">
        <v>45813</v>
      </c>
      <c r="E351" t="str">
        <f>IFERROR(VLOOKUP(Result[[#This Row],[RPRO]],H:H,1,0),"")</f>
        <v>RPRO-250421-0097</v>
      </c>
      <c r="H351" t="s">
        <v>8100</v>
      </c>
      <c r="I351" t="s">
        <v>9118</v>
      </c>
      <c r="J351" t="s">
        <v>1387</v>
      </c>
      <c r="K351" s="1">
        <v>45811</v>
      </c>
    </row>
    <row r="352" spans="1:11" x14ac:dyDescent="0.25">
      <c r="A352" t="s">
        <v>8421</v>
      </c>
      <c r="B352" t="s">
        <v>12939</v>
      </c>
      <c r="C352" t="s">
        <v>1389</v>
      </c>
      <c r="D352" s="1">
        <v>45813</v>
      </c>
      <c r="E352" t="str">
        <f>IFERROR(VLOOKUP(Result[[#This Row],[RPRO]],H:H,1,0),"")</f>
        <v>RPRO-250421-0100</v>
      </c>
      <c r="H352" t="s">
        <v>8102</v>
      </c>
      <c r="I352" t="s">
        <v>9118</v>
      </c>
      <c r="J352" t="s">
        <v>1387</v>
      </c>
      <c r="K352" s="1">
        <v>45811</v>
      </c>
    </row>
    <row r="353" spans="1:11" x14ac:dyDescent="0.25">
      <c r="A353" t="s">
        <v>8431</v>
      </c>
      <c r="B353" t="s">
        <v>12939</v>
      </c>
      <c r="C353" t="s">
        <v>1389</v>
      </c>
      <c r="D353" s="1">
        <v>45813</v>
      </c>
      <c r="E353" t="str">
        <f>IFERROR(VLOOKUP(Result[[#This Row],[RPRO]],H:H,1,0),"")</f>
        <v>RPRO-250421-0106</v>
      </c>
      <c r="H353" t="s">
        <v>8104</v>
      </c>
      <c r="I353" t="s">
        <v>9118</v>
      </c>
      <c r="J353" t="s">
        <v>1387</v>
      </c>
      <c r="K353" s="1">
        <v>45811</v>
      </c>
    </row>
    <row r="354" spans="1:11" x14ac:dyDescent="0.25">
      <c r="A354" t="s">
        <v>14936</v>
      </c>
      <c r="B354" t="s">
        <v>14918</v>
      </c>
      <c r="C354" t="s">
        <v>1389</v>
      </c>
      <c r="D354" s="1">
        <v>45815</v>
      </c>
      <c r="E354" t="str">
        <f>IFERROR(VLOOKUP(Result[[#This Row],[RPRO]],H:H,1,0),"")</f>
        <v>RPRO-250429-0213</v>
      </c>
      <c r="H354" t="s">
        <v>8106</v>
      </c>
      <c r="I354" t="s">
        <v>9118</v>
      </c>
      <c r="J354" t="s">
        <v>1387</v>
      </c>
      <c r="K354" s="1">
        <v>45811</v>
      </c>
    </row>
    <row r="355" spans="1:11" x14ac:dyDescent="0.25">
      <c r="A355" t="s">
        <v>14944</v>
      </c>
      <c r="B355" t="s">
        <v>14918</v>
      </c>
      <c r="C355" t="s">
        <v>1389</v>
      </c>
      <c r="D355" s="1">
        <v>45815</v>
      </c>
      <c r="E355" t="str">
        <f>IFERROR(VLOOKUP(Result[[#This Row],[RPRO]],H:H,1,0),"")</f>
        <v>RPRO-250414-0216</v>
      </c>
      <c r="H355" t="s">
        <v>8071</v>
      </c>
      <c r="I355" t="s">
        <v>9118</v>
      </c>
      <c r="J355" t="s">
        <v>1387</v>
      </c>
      <c r="K355" s="1">
        <v>45811</v>
      </c>
    </row>
    <row r="356" spans="1:11" x14ac:dyDescent="0.25">
      <c r="A356" t="s">
        <v>14945</v>
      </c>
      <c r="B356" t="s">
        <v>14918</v>
      </c>
      <c r="C356" t="s">
        <v>1389</v>
      </c>
      <c r="D356" s="1">
        <v>45815</v>
      </c>
      <c r="E356" t="str">
        <f>IFERROR(VLOOKUP(Result[[#This Row],[RPRO]],H:H,1,0),"")</f>
        <v>RPRO-250414-0217</v>
      </c>
      <c r="H356" t="s">
        <v>8073</v>
      </c>
      <c r="I356" t="s">
        <v>9118</v>
      </c>
      <c r="J356" t="s">
        <v>1387</v>
      </c>
      <c r="K356" s="1">
        <v>45811</v>
      </c>
    </row>
    <row r="357" spans="1:11" x14ac:dyDescent="0.25">
      <c r="A357" t="s">
        <v>14946</v>
      </c>
      <c r="B357" t="s">
        <v>14918</v>
      </c>
      <c r="C357" t="s">
        <v>1389</v>
      </c>
      <c r="D357" s="1">
        <v>45815</v>
      </c>
      <c r="E357" t="str">
        <f>IFERROR(VLOOKUP(Result[[#This Row],[RPRO]],H:H,1,0),"")</f>
        <v>RPRO-250414-0218</v>
      </c>
      <c r="H357" t="s">
        <v>8075</v>
      </c>
      <c r="I357" t="s">
        <v>9118</v>
      </c>
      <c r="J357" t="s">
        <v>1387</v>
      </c>
      <c r="K357" s="1">
        <v>45811</v>
      </c>
    </row>
    <row r="358" spans="1:11" x14ac:dyDescent="0.25">
      <c r="A358" t="s">
        <v>14947</v>
      </c>
      <c r="B358" t="s">
        <v>14918</v>
      </c>
      <c r="C358" t="s">
        <v>1389</v>
      </c>
      <c r="D358" s="1">
        <v>45815</v>
      </c>
      <c r="E358" t="str">
        <f>IFERROR(VLOOKUP(Result[[#This Row],[RPRO]],H:H,1,0),"")</f>
        <v>RPRO-250408-0444</v>
      </c>
      <c r="H358" t="s">
        <v>8135</v>
      </c>
      <c r="I358" t="s">
        <v>9118</v>
      </c>
      <c r="J358" t="s">
        <v>1387</v>
      </c>
      <c r="K358" s="1">
        <v>45811</v>
      </c>
    </row>
    <row r="359" spans="1:11" x14ac:dyDescent="0.25">
      <c r="A359" t="s">
        <v>14948</v>
      </c>
      <c r="B359" t="s">
        <v>14918</v>
      </c>
      <c r="C359" t="s">
        <v>1389</v>
      </c>
      <c r="D359" s="1">
        <v>45815</v>
      </c>
      <c r="E359" t="str">
        <f>IFERROR(VLOOKUP(Result[[#This Row],[RPRO]],H:H,1,0),"")</f>
        <v>RPRO-250513-0105</v>
      </c>
      <c r="H359" t="s">
        <v>8137</v>
      </c>
      <c r="I359" t="s">
        <v>9118</v>
      </c>
      <c r="J359" t="s">
        <v>1387</v>
      </c>
      <c r="K359" s="1">
        <v>45811</v>
      </c>
    </row>
    <row r="360" spans="1:11" x14ac:dyDescent="0.25">
      <c r="A360" t="s">
        <v>14949</v>
      </c>
      <c r="B360" t="s">
        <v>14918</v>
      </c>
      <c r="C360" t="s">
        <v>1389</v>
      </c>
      <c r="D360" s="1">
        <v>45815</v>
      </c>
      <c r="E360" t="str">
        <f>IFERROR(VLOOKUP(Result[[#This Row],[RPRO]],H:H,1,0),"")</f>
        <v>RPRO-250507-0644</v>
      </c>
      <c r="H360" t="s">
        <v>8077</v>
      </c>
      <c r="I360" t="s">
        <v>9118</v>
      </c>
      <c r="J360" t="s">
        <v>1387</v>
      </c>
      <c r="K360" s="1">
        <v>45811</v>
      </c>
    </row>
    <row r="361" spans="1:11" x14ac:dyDescent="0.25">
      <c r="A361" t="s">
        <v>14950</v>
      </c>
      <c r="B361" t="s">
        <v>14918</v>
      </c>
      <c r="C361" t="s">
        <v>1389</v>
      </c>
      <c r="D361" s="1">
        <v>45815</v>
      </c>
      <c r="E361" t="str">
        <f>IFERROR(VLOOKUP(Result[[#This Row],[RPRO]],H:H,1,0),"")</f>
        <v>RPRO-250507-0648</v>
      </c>
      <c r="H361" t="s">
        <v>8079</v>
      </c>
      <c r="I361" t="s">
        <v>9118</v>
      </c>
      <c r="J361" t="s">
        <v>1387</v>
      </c>
      <c r="K361" s="1">
        <v>45811</v>
      </c>
    </row>
    <row r="362" spans="1:11" x14ac:dyDescent="0.25">
      <c r="A362" t="s">
        <v>14951</v>
      </c>
      <c r="B362" t="s">
        <v>14918</v>
      </c>
      <c r="C362" t="s">
        <v>1389</v>
      </c>
      <c r="D362" s="1">
        <v>45815</v>
      </c>
      <c r="E362" t="str">
        <f>IFERROR(VLOOKUP(Result[[#This Row],[RPRO]],H:H,1,0),"")</f>
        <v>RPRO-250507-0649</v>
      </c>
      <c r="H362" t="s">
        <v>8225</v>
      </c>
      <c r="I362" t="s">
        <v>9118</v>
      </c>
      <c r="J362" t="s">
        <v>1387</v>
      </c>
      <c r="K362" s="1">
        <v>45811</v>
      </c>
    </row>
    <row r="363" spans="1:11" x14ac:dyDescent="0.25">
      <c r="A363" t="s">
        <v>14952</v>
      </c>
      <c r="B363" t="s">
        <v>14918</v>
      </c>
      <c r="C363" t="s">
        <v>1389</v>
      </c>
      <c r="D363" s="1">
        <v>45815</v>
      </c>
      <c r="E363" t="str">
        <f>IFERROR(VLOOKUP(Result[[#This Row],[RPRO]],H:H,1,0),"")</f>
        <v>RPRO-250507-0652</v>
      </c>
      <c r="H363" t="s">
        <v>8227</v>
      </c>
      <c r="I363" t="s">
        <v>9118</v>
      </c>
      <c r="J363" t="s">
        <v>1387</v>
      </c>
      <c r="K363" s="1">
        <v>45811</v>
      </c>
    </row>
    <row r="364" spans="1:11" x14ac:dyDescent="0.25">
      <c r="A364" t="s">
        <v>14961</v>
      </c>
      <c r="B364" t="s">
        <v>14715</v>
      </c>
      <c r="C364" t="s">
        <v>1386</v>
      </c>
      <c r="D364" s="1">
        <v>45815</v>
      </c>
      <c r="E364" t="str">
        <f>IFERROR(VLOOKUP(Result[[#This Row],[RPRO]],H:H,1,0),"")</f>
        <v>RPRO-250520-0796</v>
      </c>
      <c r="H364" t="s">
        <v>8229</v>
      </c>
      <c r="I364" t="s">
        <v>9118</v>
      </c>
      <c r="J364" t="s">
        <v>1387</v>
      </c>
      <c r="K364" s="1">
        <v>45811</v>
      </c>
    </row>
    <row r="365" spans="1:11" x14ac:dyDescent="0.25">
      <c r="A365" t="s">
        <v>14966</v>
      </c>
      <c r="B365" t="s">
        <v>14715</v>
      </c>
      <c r="C365" t="s">
        <v>1386</v>
      </c>
      <c r="D365" s="1">
        <v>45815</v>
      </c>
      <c r="E365" t="str">
        <f>IFERROR(VLOOKUP(Result[[#This Row],[RPRO]],H:H,1,0),"")</f>
        <v>RPRO-250520-0856</v>
      </c>
      <c r="H365" t="s">
        <v>8473</v>
      </c>
      <c r="I365" t="s">
        <v>9120</v>
      </c>
      <c r="J365" t="s">
        <v>1386</v>
      </c>
      <c r="K365" s="1">
        <v>45811</v>
      </c>
    </row>
    <row r="366" spans="1:11" x14ac:dyDescent="0.25">
      <c r="A366" t="s">
        <v>14967</v>
      </c>
      <c r="B366" t="s">
        <v>14715</v>
      </c>
      <c r="C366" t="s">
        <v>1386</v>
      </c>
      <c r="D366" s="1">
        <v>45815</v>
      </c>
      <c r="E366" t="str">
        <f>IFERROR(VLOOKUP(Result[[#This Row],[RPRO]],H:H,1,0),"")</f>
        <v>RPRO-250520-0857</v>
      </c>
      <c r="H366" t="s">
        <v>8139</v>
      </c>
      <c r="I366" t="s">
        <v>9116</v>
      </c>
      <c r="J366" t="s">
        <v>1384</v>
      </c>
      <c r="K366" s="1">
        <v>45811</v>
      </c>
    </row>
    <row r="367" spans="1:11" x14ac:dyDescent="0.25">
      <c r="A367" t="s">
        <v>14968</v>
      </c>
      <c r="B367" t="s">
        <v>14726</v>
      </c>
      <c r="C367" t="s">
        <v>1385</v>
      </c>
      <c r="D367" s="1">
        <v>45815</v>
      </c>
      <c r="E367" t="str">
        <f>IFERROR(VLOOKUP(Result[[#This Row],[RPRO]],H:H,1,0),"")</f>
        <v>RPRO-250520-0412</v>
      </c>
      <c r="H367" t="s">
        <v>8142</v>
      </c>
      <c r="I367" t="s">
        <v>9116</v>
      </c>
      <c r="J367" t="s">
        <v>1384</v>
      </c>
      <c r="K367" s="1">
        <v>45811</v>
      </c>
    </row>
    <row r="368" spans="1:11" x14ac:dyDescent="0.25">
      <c r="A368" t="s">
        <v>14969</v>
      </c>
      <c r="B368" t="s">
        <v>14726</v>
      </c>
      <c r="C368" t="s">
        <v>1385</v>
      </c>
      <c r="D368" s="1">
        <v>45815</v>
      </c>
      <c r="E368" t="str">
        <f>IFERROR(VLOOKUP(Result[[#This Row],[RPRO]],H:H,1,0),"")</f>
        <v>RPRO-250424-0717</v>
      </c>
      <c r="H368" t="s">
        <v>8849</v>
      </c>
      <c r="I368" t="s">
        <v>9118</v>
      </c>
      <c r="J368" t="s">
        <v>1387</v>
      </c>
      <c r="K368" s="1">
        <v>45811</v>
      </c>
    </row>
    <row r="369" spans="1:11" x14ac:dyDescent="0.25">
      <c r="A369" t="s">
        <v>14987</v>
      </c>
      <c r="B369" t="s">
        <v>14726</v>
      </c>
      <c r="C369" t="s">
        <v>1385</v>
      </c>
      <c r="D369" s="1">
        <v>45815</v>
      </c>
      <c r="E369" t="str">
        <f>IFERROR(VLOOKUP(Result[[#This Row],[RPRO]],H:H,1,0),"")</f>
        <v>RPRO-250520-0892</v>
      </c>
      <c r="H369" t="s">
        <v>3462</v>
      </c>
      <c r="I369" t="s">
        <v>3495</v>
      </c>
      <c r="J369" t="s">
        <v>1383</v>
      </c>
      <c r="K369" s="1">
        <v>45805</v>
      </c>
    </row>
    <row r="370" spans="1:11" x14ac:dyDescent="0.25">
      <c r="A370" t="s">
        <v>14988</v>
      </c>
      <c r="B370" t="s">
        <v>14918</v>
      </c>
      <c r="C370" t="s">
        <v>1389</v>
      </c>
      <c r="D370" s="1">
        <v>45815</v>
      </c>
      <c r="E370" t="str">
        <f>IFERROR(VLOOKUP(Result[[#This Row],[RPRO]],H:H,1,0),"")</f>
        <v>RPRO-250529-0032</v>
      </c>
      <c r="H370" t="s">
        <v>8853</v>
      </c>
      <c r="I370" t="s">
        <v>9116</v>
      </c>
      <c r="J370" t="s">
        <v>1384</v>
      </c>
      <c r="K370" s="1">
        <v>45811</v>
      </c>
    </row>
    <row r="371" spans="1:11" x14ac:dyDescent="0.25">
      <c r="A371" t="s">
        <v>14989</v>
      </c>
      <c r="B371" t="s">
        <v>14918</v>
      </c>
      <c r="C371" t="s">
        <v>1389</v>
      </c>
      <c r="D371" s="1">
        <v>45815</v>
      </c>
      <c r="E371" t="str">
        <f>IFERROR(VLOOKUP(Result[[#This Row],[RPRO]],H:H,1,0),"")</f>
        <v>RPRO-250529-0035</v>
      </c>
      <c r="H371" t="s">
        <v>8918</v>
      </c>
      <c r="I371" t="s">
        <v>9117</v>
      </c>
      <c r="J371" t="s">
        <v>1383</v>
      </c>
      <c r="K371" s="1">
        <v>45811</v>
      </c>
    </row>
    <row r="372" spans="1:11" x14ac:dyDescent="0.25">
      <c r="A372" t="s">
        <v>14990</v>
      </c>
      <c r="B372" t="s">
        <v>14918</v>
      </c>
      <c r="C372" t="s">
        <v>1389</v>
      </c>
      <c r="D372" s="1">
        <v>45815</v>
      </c>
      <c r="E372" t="str">
        <f>IFERROR(VLOOKUP(Result[[#This Row],[RPRO]],H:H,1,0),"")</f>
        <v>RPRO-250529-0037</v>
      </c>
      <c r="H372" t="s">
        <v>7726</v>
      </c>
      <c r="I372" t="s">
        <v>9118</v>
      </c>
      <c r="J372" t="s">
        <v>1387</v>
      </c>
      <c r="K372" s="1">
        <v>45811</v>
      </c>
    </row>
    <row r="373" spans="1:11" x14ac:dyDescent="0.25">
      <c r="A373" t="s">
        <v>14991</v>
      </c>
      <c r="B373" t="s">
        <v>14918</v>
      </c>
      <c r="C373" t="s">
        <v>1389</v>
      </c>
      <c r="D373" s="1">
        <v>45815</v>
      </c>
      <c r="E373" t="str">
        <f>IFERROR(VLOOKUP(Result[[#This Row],[RPRO]],H:H,1,0),"")</f>
        <v>RPRO-250529-0042</v>
      </c>
      <c r="H373" t="s">
        <v>7051</v>
      </c>
      <c r="I373" t="s">
        <v>7124</v>
      </c>
      <c r="J373" t="s">
        <v>1389</v>
      </c>
      <c r="K373" s="1">
        <v>45810</v>
      </c>
    </row>
    <row r="374" spans="1:11" x14ac:dyDescent="0.25">
      <c r="A374" t="s">
        <v>14992</v>
      </c>
      <c r="B374" t="s">
        <v>14918</v>
      </c>
      <c r="C374" t="s">
        <v>1389</v>
      </c>
      <c r="D374" s="1">
        <v>45815</v>
      </c>
      <c r="E374" t="str">
        <f>IFERROR(VLOOKUP(Result[[#This Row],[RPRO]],H:H,1,0),"")</f>
        <v>RPRO-250529-0044</v>
      </c>
      <c r="H374" t="s">
        <v>7056</v>
      </c>
      <c r="I374" t="s">
        <v>7124</v>
      </c>
      <c r="J374" t="s">
        <v>1389</v>
      </c>
      <c r="K374" s="1">
        <v>45810</v>
      </c>
    </row>
    <row r="375" spans="1:11" x14ac:dyDescent="0.25">
      <c r="A375" t="s">
        <v>14993</v>
      </c>
      <c r="B375" t="s">
        <v>14918</v>
      </c>
      <c r="C375" t="s">
        <v>1389</v>
      </c>
      <c r="D375" s="1">
        <v>45815</v>
      </c>
      <c r="E375" t="str">
        <f>IFERROR(VLOOKUP(Result[[#This Row],[RPRO]],H:H,1,0),"")</f>
        <v>RPRO-250529-0046</v>
      </c>
      <c r="H375" t="s">
        <v>7058</v>
      </c>
      <c r="I375" t="s">
        <v>7124</v>
      </c>
      <c r="J375" t="s">
        <v>1389</v>
      </c>
      <c r="K375" s="1">
        <v>45810</v>
      </c>
    </row>
    <row r="376" spans="1:11" x14ac:dyDescent="0.25">
      <c r="A376" t="s">
        <v>14994</v>
      </c>
      <c r="B376" t="s">
        <v>14918</v>
      </c>
      <c r="C376" t="s">
        <v>1389</v>
      </c>
      <c r="D376" s="1">
        <v>45815</v>
      </c>
      <c r="E376" t="str">
        <f>IFERROR(VLOOKUP(Result[[#This Row],[RPRO]],H:H,1,0),"")</f>
        <v>RPRO-250529-0048</v>
      </c>
      <c r="H376" t="s">
        <v>3444</v>
      </c>
      <c r="I376" t="s">
        <v>3497</v>
      </c>
      <c r="J376" t="s">
        <v>1386</v>
      </c>
      <c r="K376" s="1">
        <v>45805</v>
      </c>
    </row>
    <row r="377" spans="1:11" x14ac:dyDescent="0.25">
      <c r="A377" t="s">
        <v>14995</v>
      </c>
      <c r="B377" t="s">
        <v>14918</v>
      </c>
      <c r="C377" t="s">
        <v>1389</v>
      </c>
      <c r="D377" s="1">
        <v>45815</v>
      </c>
      <c r="E377" t="str">
        <f>IFERROR(VLOOKUP(Result[[#This Row],[RPRO]],H:H,1,0),"")</f>
        <v>RPRO-250529-0050</v>
      </c>
      <c r="H377" t="s">
        <v>8851</v>
      </c>
      <c r="I377" t="s">
        <v>9118</v>
      </c>
      <c r="J377" t="s">
        <v>1387</v>
      </c>
      <c r="K377" s="1">
        <v>45811</v>
      </c>
    </row>
    <row r="378" spans="1:11" x14ac:dyDescent="0.25">
      <c r="A378" t="s">
        <v>14996</v>
      </c>
      <c r="B378" t="s">
        <v>14918</v>
      </c>
      <c r="C378" t="s">
        <v>1389</v>
      </c>
      <c r="D378" s="1">
        <v>45815</v>
      </c>
      <c r="E378" t="str">
        <f>IFERROR(VLOOKUP(Result[[#This Row],[RPRO]],H:H,1,0),"")</f>
        <v>RPRO-250529-0052</v>
      </c>
      <c r="H378" t="s">
        <v>7704</v>
      </c>
      <c r="I378" t="s">
        <v>9120</v>
      </c>
      <c r="J378" t="s">
        <v>1386</v>
      </c>
      <c r="K378" s="1">
        <v>45811</v>
      </c>
    </row>
    <row r="379" spans="1:11" x14ac:dyDescent="0.25">
      <c r="A379" t="s">
        <v>14997</v>
      </c>
      <c r="B379" t="s">
        <v>14918</v>
      </c>
      <c r="C379" t="s">
        <v>1389</v>
      </c>
      <c r="D379" s="1">
        <v>45815</v>
      </c>
      <c r="E379" t="str">
        <f>IFERROR(VLOOKUP(Result[[#This Row],[RPRO]],H:H,1,0),"")</f>
        <v>RPRO-250529-0054</v>
      </c>
      <c r="H379" t="s">
        <v>7706</v>
      </c>
      <c r="I379" t="s">
        <v>9120</v>
      </c>
      <c r="J379" t="s">
        <v>1386</v>
      </c>
      <c r="K379" s="1">
        <v>45811</v>
      </c>
    </row>
    <row r="380" spans="1:11" x14ac:dyDescent="0.25">
      <c r="A380" t="s">
        <v>14998</v>
      </c>
      <c r="B380" t="s">
        <v>14918</v>
      </c>
      <c r="C380" t="s">
        <v>1389</v>
      </c>
      <c r="D380" s="1">
        <v>45815</v>
      </c>
      <c r="E380" t="str">
        <f>IFERROR(VLOOKUP(Result[[#This Row],[RPRO]],H:H,1,0),"")</f>
        <v>RPRO-250529-0056</v>
      </c>
      <c r="H380" t="s">
        <v>8858</v>
      </c>
      <c r="I380" t="s">
        <v>9118</v>
      </c>
      <c r="J380" t="s">
        <v>1387</v>
      </c>
      <c r="K380" s="1">
        <v>45811</v>
      </c>
    </row>
    <row r="381" spans="1:11" x14ac:dyDescent="0.25">
      <c r="A381" t="s">
        <v>14999</v>
      </c>
      <c r="B381" t="s">
        <v>14918</v>
      </c>
      <c r="C381" t="s">
        <v>1389</v>
      </c>
      <c r="D381" s="1">
        <v>45815</v>
      </c>
      <c r="E381" t="str">
        <f>IFERROR(VLOOKUP(Result[[#This Row],[RPRO]],H:H,1,0),"")</f>
        <v>RPRO-250529-0058</v>
      </c>
      <c r="H381" t="s">
        <v>8860</v>
      </c>
      <c r="I381" t="s">
        <v>9118</v>
      </c>
      <c r="J381" t="s">
        <v>1387</v>
      </c>
      <c r="K381" s="1">
        <v>45811</v>
      </c>
    </row>
    <row r="382" spans="1:11" x14ac:dyDescent="0.25">
      <c r="A382" t="s">
        <v>15000</v>
      </c>
      <c r="B382" t="s">
        <v>14918</v>
      </c>
      <c r="C382" t="s">
        <v>1389</v>
      </c>
      <c r="D382" s="1">
        <v>45815</v>
      </c>
      <c r="E382" t="str">
        <f>IFERROR(VLOOKUP(Result[[#This Row],[RPRO]],H:H,1,0),"")</f>
        <v>RPRO-250530-0052</v>
      </c>
      <c r="H382" t="s">
        <v>8862</v>
      </c>
      <c r="I382" t="s">
        <v>9118</v>
      </c>
      <c r="J382" t="s">
        <v>1387</v>
      </c>
      <c r="K382" s="1">
        <v>45811</v>
      </c>
    </row>
    <row r="383" spans="1:11" x14ac:dyDescent="0.25">
      <c r="A383" t="s">
        <v>15001</v>
      </c>
      <c r="B383" t="s">
        <v>14918</v>
      </c>
      <c r="C383" t="s">
        <v>1389</v>
      </c>
      <c r="D383" s="1">
        <v>45815</v>
      </c>
      <c r="E383" t="str">
        <f>IFERROR(VLOOKUP(Result[[#This Row],[RPRO]],H:H,1,0),"")</f>
        <v>RPRO-250530-0053</v>
      </c>
      <c r="H383" t="s">
        <v>7708</v>
      </c>
      <c r="I383" t="s">
        <v>9120</v>
      </c>
      <c r="J383" t="s">
        <v>1386</v>
      </c>
      <c r="K383" s="1">
        <v>45811</v>
      </c>
    </row>
    <row r="384" spans="1:11" x14ac:dyDescent="0.25">
      <c r="A384" t="s">
        <v>15002</v>
      </c>
      <c r="B384" t="s">
        <v>14918</v>
      </c>
      <c r="C384" t="s">
        <v>1389</v>
      </c>
      <c r="D384" s="1">
        <v>45815</v>
      </c>
      <c r="E384" t="str">
        <f>IFERROR(VLOOKUP(Result[[#This Row],[RPRO]],H:H,1,0),"")</f>
        <v>RPRO-250530-0054</v>
      </c>
      <c r="H384" t="s">
        <v>7710</v>
      </c>
      <c r="I384" t="s">
        <v>9120</v>
      </c>
      <c r="J384" t="s">
        <v>1386</v>
      </c>
      <c r="K384" s="1">
        <v>45811</v>
      </c>
    </row>
    <row r="385" spans="1:11" x14ac:dyDescent="0.25">
      <c r="A385" t="s">
        <v>15004</v>
      </c>
      <c r="B385" t="s">
        <v>14918</v>
      </c>
      <c r="C385" t="s">
        <v>1389</v>
      </c>
      <c r="D385" s="1">
        <v>45815</v>
      </c>
      <c r="E385" t="str">
        <f>IFERROR(VLOOKUP(Result[[#This Row],[RPRO]],H:H,1,0),"")</f>
        <v>RPRO-250429-0211</v>
      </c>
      <c r="H385" t="s">
        <v>7712</v>
      </c>
      <c r="I385" t="s">
        <v>9120</v>
      </c>
      <c r="J385" t="s">
        <v>1386</v>
      </c>
      <c r="K385" s="1">
        <v>45811</v>
      </c>
    </row>
    <row r="386" spans="1:11" x14ac:dyDescent="0.25">
      <c r="A386" t="s">
        <v>15005</v>
      </c>
      <c r="B386" t="s">
        <v>14726</v>
      </c>
      <c r="C386" t="s">
        <v>1385</v>
      </c>
      <c r="D386" s="1">
        <v>45815</v>
      </c>
      <c r="E386" t="str">
        <f>IFERROR(VLOOKUP(Result[[#This Row],[RPRO]],H:H,1,0),"")</f>
        <v>RPRO-250530-0029</v>
      </c>
      <c r="H386" t="s">
        <v>7714</v>
      </c>
      <c r="I386" t="s">
        <v>9120</v>
      </c>
      <c r="J386" t="s">
        <v>1386</v>
      </c>
      <c r="K386" s="1">
        <v>45811</v>
      </c>
    </row>
    <row r="387" spans="1:11" x14ac:dyDescent="0.25">
      <c r="A387" t="s">
        <v>15006</v>
      </c>
      <c r="B387" t="s">
        <v>14918</v>
      </c>
      <c r="C387" t="s">
        <v>1389</v>
      </c>
      <c r="D387" s="1">
        <v>45815</v>
      </c>
      <c r="E387" t="str">
        <f>IFERROR(VLOOKUP(Result[[#This Row],[RPRO]],H:H,1,0),"")</f>
        <v>RPRO-250604-0325</v>
      </c>
      <c r="H387" t="s">
        <v>7716</v>
      </c>
      <c r="I387" t="s">
        <v>9120</v>
      </c>
      <c r="J387" t="s">
        <v>1386</v>
      </c>
      <c r="K387" s="1">
        <v>45811</v>
      </c>
    </row>
    <row r="388" spans="1:11" x14ac:dyDescent="0.25">
      <c r="A388" t="s">
        <v>15007</v>
      </c>
      <c r="B388" t="s">
        <v>14918</v>
      </c>
      <c r="C388" t="s">
        <v>1389</v>
      </c>
      <c r="D388" s="1">
        <v>45815</v>
      </c>
      <c r="E388" t="str">
        <f>IFERROR(VLOOKUP(Result[[#This Row],[RPRO]],H:H,1,0),"")</f>
        <v>RPRO-250604-0327</v>
      </c>
      <c r="H388" t="s">
        <v>7718</v>
      </c>
      <c r="I388" t="s">
        <v>9120</v>
      </c>
      <c r="J388" t="s">
        <v>1386</v>
      </c>
      <c r="K388" s="1">
        <v>45811</v>
      </c>
    </row>
    <row r="389" spans="1:11" x14ac:dyDescent="0.25">
      <c r="A389" t="s">
        <v>15008</v>
      </c>
      <c r="B389" t="s">
        <v>14726</v>
      </c>
      <c r="C389" t="s">
        <v>1385</v>
      </c>
      <c r="D389" s="1">
        <v>45815</v>
      </c>
      <c r="E389" t="str">
        <f>IFERROR(VLOOKUP(Result[[#This Row],[RPRO]],H:H,1,0),"")</f>
        <v>RPRO-250604-0329</v>
      </c>
      <c r="H389" t="s">
        <v>7720</v>
      </c>
      <c r="I389" t="s">
        <v>9120</v>
      </c>
      <c r="J389" t="s">
        <v>1386</v>
      </c>
      <c r="K389" s="1">
        <v>45811</v>
      </c>
    </row>
    <row r="390" spans="1:11" x14ac:dyDescent="0.25">
      <c r="A390" t="s">
        <v>15010</v>
      </c>
      <c r="B390" t="s">
        <v>14918</v>
      </c>
      <c r="C390" t="s">
        <v>1389</v>
      </c>
      <c r="D390" s="1">
        <v>45815</v>
      </c>
      <c r="E390" t="str">
        <f>IFERROR(VLOOKUP(Result[[#This Row],[RPRO]],H:H,1,0),"")</f>
        <v>RPRO-250604-0331</v>
      </c>
      <c r="H390" t="s">
        <v>6666</v>
      </c>
      <c r="I390" t="s">
        <v>7121</v>
      </c>
      <c r="J390" t="s">
        <v>1383</v>
      </c>
      <c r="K390" s="1">
        <v>45810</v>
      </c>
    </row>
    <row r="391" spans="1:11" x14ac:dyDescent="0.25">
      <c r="A391" t="s">
        <v>15011</v>
      </c>
      <c r="B391" t="s">
        <v>14726</v>
      </c>
      <c r="C391" t="s">
        <v>1385</v>
      </c>
      <c r="D391" s="1">
        <v>45815</v>
      </c>
      <c r="E391" t="str">
        <f>IFERROR(VLOOKUP(Result[[#This Row],[RPRO]],H:H,1,0),"")</f>
        <v>RPRO-250602-0373</v>
      </c>
      <c r="H391" t="s">
        <v>7722</v>
      </c>
      <c r="I391" t="s">
        <v>9120</v>
      </c>
      <c r="J391" t="s">
        <v>1386</v>
      </c>
      <c r="K391" s="1">
        <v>45811</v>
      </c>
    </row>
    <row r="392" spans="1:11" x14ac:dyDescent="0.25">
      <c r="A392" t="s">
        <v>15012</v>
      </c>
      <c r="B392" t="s">
        <v>14726</v>
      </c>
      <c r="C392" t="s">
        <v>1385</v>
      </c>
      <c r="D392" s="1">
        <v>45815</v>
      </c>
      <c r="E392" t="str">
        <f>IFERROR(VLOOKUP(Result[[#This Row],[RPRO]],H:H,1,0),"")</f>
        <v>RPRO-250602-0375</v>
      </c>
      <c r="H392" t="s">
        <v>7724</v>
      </c>
      <c r="I392" t="s">
        <v>9118</v>
      </c>
      <c r="J392" t="s">
        <v>1387</v>
      </c>
      <c r="K392" s="1">
        <v>45811</v>
      </c>
    </row>
    <row r="393" spans="1:11" x14ac:dyDescent="0.25">
      <c r="A393" t="s">
        <v>15013</v>
      </c>
      <c r="B393" t="s">
        <v>14726</v>
      </c>
      <c r="C393" t="s">
        <v>1385</v>
      </c>
      <c r="D393" s="1">
        <v>45815</v>
      </c>
      <c r="E393" t="str">
        <f>IFERROR(VLOOKUP(Result[[#This Row],[RPRO]],H:H,1,0),"")</f>
        <v>RPRO-250602-0377</v>
      </c>
      <c r="H393" t="s">
        <v>8899</v>
      </c>
      <c r="I393" t="s">
        <v>9118</v>
      </c>
      <c r="J393" t="s">
        <v>1387</v>
      </c>
      <c r="K393" s="1">
        <v>45811</v>
      </c>
    </row>
    <row r="394" spans="1:11" x14ac:dyDescent="0.25">
      <c r="A394" t="s">
        <v>15014</v>
      </c>
      <c r="B394" t="s">
        <v>14726</v>
      </c>
      <c r="C394" t="s">
        <v>1385</v>
      </c>
      <c r="D394" s="1">
        <v>45815</v>
      </c>
      <c r="E394" t="str">
        <f>IFERROR(VLOOKUP(Result[[#This Row],[RPRO]],H:H,1,0),"")</f>
        <v>RPRO-250602-0379</v>
      </c>
      <c r="H394" t="s">
        <v>8904</v>
      </c>
      <c r="I394" t="s">
        <v>9118</v>
      </c>
      <c r="J394" t="s">
        <v>1387</v>
      </c>
      <c r="K394" s="1">
        <v>45811</v>
      </c>
    </row>
    <row r="395" spans="1:11" x14ac:dyDescent="0.25">
      <c r="A395" t="s">
        <v>17773</v>
      </c>
      <c r="B395" t="s">
        <v>18536</v>
      </c>
      <c r="C395" t="s">
        <v>1386</v>
      </c>
      <c r="D395" s="1">
        <v>45817</v>
      </c>
      <c r="E395" t="str">
        <f>IFERROR(VLOOKUP(Result[[#This Row],[RPRO]],H:H,1,0),"")</f>
        <v/>
      </c>
      <c r="H395" t="s">
        <v>8906</v>
      </c>
      <c r="I395" t="s">
        <v>9118</v>
      </c>
      <c r="J395" t="s">
        <v>1387</v>
      </c>
      <c r="K395" s="1">
        <v>45811</v>
      </c>
    </row>
    <row r="396" spans="1:11" x14ac:dyDescent="0.25">
      <c r="A396" t="s">
        <v>17780</v>
      </c>
      <c r="B396" t="s">
        <v>18536</v>
      </c>
      <c r="C396" t="s">
        <v>1386</v>
      </c>
      <c r="D396" s="1">
        <v>45817</v>
      </c>
      <c r="E396" t="str">
        <f>IFERROR(VLOOKUP(Result[[#This Row],[RPRO]],H:H,1,0),"")</f>
        <v/>
      </c>
      <c r="H396" t="s">
        <v>8908</v>
      </c>
      <c r="I396" t="s">
        <v>9118</v>
      </c>
      <c r="J396" t="s">
        <v>1387</v>
      </c>
      <c r="K396" s="1">
        <v>45811</v>
      </c>
    </row>
    <row r="397" spans="1:11" x14ac:dyDescent="0.25">
      <c r="A397" t="s">
        <v>12871</v>
      </c>
      <c r="B397" t="s">
        <v>12942</v>
      </c>
      <c r="C397" t="s">
        <v>1388</v>
      </c>
      <c r="D397" s="1">
        <v>45813</v>
      </c>
      <c r="E397" t="str">
        <f>IFERROR(VLOOKUP(Result[[#This Row],[RPRO]],H:H,1,0),"")</f>
        <v>RPRO-250528-0365</v>
      </c>
      <c r="H397" t="s">
        <v>8910</v>
      </c>
      <c r="I397" t="s">
        <v>9118</v>
      </c>
      <c r="J397" t="s">
        <v>1387</v>
      </c>
      <c r="K397" s="1">
        <v>45811</v>
      </c>
    </row>
    <row r="398" spans="1:11" x14ac:dyDescent="0.25">
      <c r="A398" t="s">
        <v>17782</v>
      </c>
      <c r="B398" t="s">
        <v>18536</v>
      </c>
      <c r="C398" t="s">
        <v>1386</v>
      </c>
      <c r="D398" s="1">
        <v>45817</v>
      </c>
      <c r="E398" t="str">
        <f>IFERROR(VLOOKUP(Result[[#This Row],[RPRO]],H:H,1,0),"")</f>
        <v/>
      </c>
      <c r="H398" t="s">
        <v>8912</v>
      </c>
      <c r="I398" t="s">
        <v>9118</v>
      </c>
      <c r="J398" t="s">
        <v>1387</v>
      </c>
      <c r="K398" s="1">
        <v>45811</v>
      </c>
    </row>
    <row r="399" spans="1:11" x14ac:dyDescent="0.25">
      <c r="A399" t="s">
        <v>17784</v>
      </c>
      <c r="B399" t="s">
        <v>18536</v>
      </c>
      <c r="C399" t="s">
        <v>1386</v>
      </c>
      <c r="D399" s="1">
        <v>45817</v>
      </c>
      <c r="E399" t="str">
        <f>IFERROR(VLOOKUP(Result[[#This Row],[RPRO]],H:H,1,0),"")</f>
        <v/>
      </c>
      <c r="H399" t="s">
        <v>8914</v>
      </c>
      <c r="I399" t="s">
        <v>9118</v>
      </c>
      <c r="J399" t="s">
        <v>1387</v>
      </c>
      <c r="K399" s="1">
        <v>45811</v>
      </c>
    </row>
    <row r="400" spans="1:11" x14ac:dyDescent="0.25">
      <c r="A400" t="s">
        <v>17786</v>
      </c>
      <c r="B400" t="s">
        <v>18536</v>
      </c>
      <c r="C400" t="s">
        <v>1386</v>
      </c>
      <c r="D400" s="1">
        <v>45817</v>
      </c>
      <c r="E400" t="str">
        <f>IFERROR(VLOOKUP(Result[[#This Row],[RPRO]],H:H,1,0),"")</f>
        <v/>
      </c>
      <c r="H400" t="s">
        <v>8916</v>
      </c>
      <c r="I400" t="s">
        <v>9118</v>
      </c>
      <c r="J400" t="s">
        <v>1387</v>
      </c>
      <c r="K400" s="1">
        <v>45811</v>
      </c>
    </row>
    <row r="401" spans="1:11" x14ac:dyDescent="0.25">
      <c r="A401" t="s">
        <v>17788</v>
      </c>
      <c r="B401" t="s">
        <v>18536</v>
      </c>
      <c r="C401" t="s">
        <v>1386</v>
      </c>
      <c r="D401" s="1">
        <v>45817</v>
      </c>
      <c r="E401" t="str">
        <f>IFERROR(VLOOKUP(Result[[#This Row],[RPRO]],H:H,1,0),"")</f>
        <v/>
      </c>
      <c r="H401" t="s">
        <v>8875</v>
      </c>
      <c r="I401" t="s">
        <v>9118</v>
      </c>
      <c r="J401" t="s">
        <v>1387</v>
      </c>
      <c r="K401" s="1">
        <v>45811</v>
      </c>
    </row>
    <row r="402" spans="1:11" x14ac:dyDescent="0.25">
      <c r="A402" t="s">
        <v>17790</v>
      </c>
      <c r="B402" t="s">
        <v>18536</v>
      </c>
      <c r="C402" t="s">
        <v>1386</v>
      </c>
      <c r="D402" s="1">
        <v>45817</v>
      </c>
      <c r="E402" t="str">
        <f>IFERROR(VLOOKUP(Result[[#This Row],[RPRO]],H:H,1,0),"")</f>
        <v/>
      </c>
      <c r="H402" t="s">
        <v>8877</v>
      </c>
      <c r="I402" t="s">
        <v>9118</v>
      </c>
      <c r="J402" t="s">
        <v>1387</v>
      </c>
      <c r="K402" s="1">
        <v>45811</v>
      </c>
    </row>
    <row r="403" spans="1:11" x14ac:dyDescent="0.25">
      <c r="A403" t="s">
        <v>17792</v>
      </c>
      <c r="B403" t="s">
        <v>18536</v>
      </c>
      <c r="C403" t="s">
        <v>1386</v>
      </c>
      <c r="D403" s="1">
        <v>45817</v>
      </c>
      <c r="E403" t="str">
        <f>IFERROR(VLOOKUP(Result[[#This Row],[RPRO]],H:H,1,0),"")</f>
        <v/>
      </c>
      <c r="H403" t="s">
        <v>8879</v>
      </c>
      <c r="I403" t="s">
        <v>9118</v>
      </c>
      <c r="J403" t="s">
        <v>1387</v>
      </c>
      <c r="K403" s="1">
        <v>45811</v>
      </c>
    </row>
    <row r="404" spans="1:11" x14ac:dyDescent="0.25">
      <c r="A404" t="s">
        <v>17795</v>
      </c>
      <c r="B404" t="s">
        <v>18536</v>
      </c>
      <c r="C404" t="s">
        <v>1386</v>
      </c>
      <c r="D404" s="1">
        <v>45817</v>
      </c>
      <c r="E404" t="str">
        <f>IFERROR(VLOOKUP(Result[[#This Row],[RPRO]],H:H,1,0),"")</f>
        <v/>
      </c>
      <c r="H404" t="s">
        <v>8881</v>
      </c>
      <c r="I404" t="s">
        <v>9118</v>
      </c>
      <c r="J404" t="s">
        <v>1387</v>
      </c>
      <c r="K404" s="1">
        <v>45811</v>
      </c>
    </row>
    <row r="405" spans="1:11" x14ac:dyDescent="0.25">
      <c r="A405" t="s">
        <v>17797</v>
      </c>
      <c r="B405" t="s">
        <v>18536</v>
      </c>
      <c r="C405" t="s">
        <v>1386</v>
      </c>
      <c r="D405" s="1">
        <v>45817</v>
      </c>
      <c r="E405" t="str">
        <f>IFERROR(VLOOKUP(Result[[#This Row],[RPRO]],H:H,1,0),"")</f>
        <v/>
      </c>
      <c r="H405" t="s">
        <v>8883</v>
      </c>
      <c r="I405" t="s">
        <v>9118</v>
      </c>
      <c r="J405" t="s">
        <v>1387</v>
      </c>
      <c r="K405" s="1">
        <v>45811</v>
      </c>
    </row>
    <row r="406" spans="1:11" x14ac:dyDescent="0.25">
      <c r="A406" t="s">
        <v>17799</v>
      </c>
      <c r="B406" t="s">
        <v>18536</v>
      </c>
      <c r="C406" t="s">
        <v>1386</v>
      </c>
      <c r="D406" s="1">
        <v>45817</v>
      </c>
      <c r="E406" t="str">
        <f>IFERROR(VLOOKUP(Result[[#This Row],[RPRO]],H:H,1,0),"")</f>
        <v/>
      </c>
      <c r="H406" t="s">
        <v>8885</v>
      </c>
      <c r="I406" t="s">
        <v>9118</v>
      </c>
      <c r="J406" t="s">
        <v>1387</v>
      </c>
      <c r="K406" s="1">
        <v>45811</v>
      </c>
    </row>
    <row r="407" spans="1:11" x14ac:dyDescent="0.25">
      <c r="A407" t="s">
        <v>17801</v>
      </c>
      <c r="B407" t="s">
        <v>18536</v>
      </c>
      <c r="C407" t="s">
        <v>1386</v>
      </c>
      <c r="D407" s="1">
        <v>45817</v>
      </c>
      <c r="E407" t="str">
        <f>IFERROR(VLOOKUP(Result[[#This Row],[RPRO]],H:H,1,0),"")</f>
        <v/>
      </c>
      <c r="H407" t="s">
        <v>8887</v>
      </c>
      <c r="I407" t="s">
        <v>9118</v>
      </c>
      <c r="J407" t="s">
        <v>1387</v>
      </c>
      <c r="K407" s="1">
        <v>45811</v>
      </c>
    </row>
    <row r="408" spans="1:11" x14ac:dyDescent="0.25">
      <c r="A408" t="s">
        <v>17803</v>
      </c>
      <c r="B408" t="s">
        <v>18536</v>
      </c>
      <c r="C408" t="s">
        <v>1386</v>
      </c>
      <c r="D408" s="1">
        <v>45817</v>
      </c>
      <c r="E408" t="str">
        <f>IFERROR(VLOOKUP(Result[[#This Row],[RPRO]],H:H,1,0),"")</f>
        <v/>
      </c>
      <c r="H408" t="s">
        <v>8889</v>
      </c>
      <c r="I408" t="s">
        <v>9118</v>
      </c>
      <c r="J408" t="s">
        <v>1387</v>
      </c>
      <c r="K408" s="1">
        <v>45811</v>
      </c>
    </row>
    <row r="409" spans="1:11" x14ac:dyDescent="0.25">
      <c r="A409" t="s">
        <v>17805</v>
      </c>
      <c r="B409" t="s">
        <v>18536</v>
      </c>
      <c r="C409" t="s">
        <v>1386</v>
      </c>
      <c r="D409" s="1">
        <v>45817</v>
      </c>
      <c r="E409" t="str">
        <f>IFERROR(VLOOKUP(Result[[#This Row],[RPRO]],H:H,1,0),"")</f>
        <v/>
      </c>
      <c r="H409" t="s">
        <v>8891</v>
      </c>
      <c r="I409" t="s">
        <v>9118</v>
      </c>
      <c r="J409" t="s">
        <v>1387</v>
      </c>
      <c r="K409" s="1">
        <v>45811</v>
      </c>
    </row>
    <row r="410" spans="1:11" x14ac:dyDescent="0.25">
      <c r="A410" t="s">
        <v>17807</v>
      </c>
      <c r="B410" t="s">
        <v>18536</v>
      </c>
      <c r="C410" t="s">
        <v>1386</v>
      </c>
      <c r="D410" s="1">
        <v>45817</v>
      </c>
      <c r="E410" t="str">
        <f>IFERROR(VLOOKUP(Result[[#This Row],[RPRO]],H:H,1,0),"")</f>
        <v/>
      </c>
      <c r="H410" t="s">
        <v>8920</v>
      </c>
      <c r="I410" t="s">
        <v>9116</v>
      </c>
      <c r="J410" t="s">
        <v>1384</v>
      </c>
      <c r="K410" s="1">
        <v>45811</v>
      </c>
    </row>
    <row r="411" spans="1:11" x14ac:dyDescent="0.25">
      <c r="A411" t="s">
        <v>17814</v>
      </c>
      <c r="B411" t="s">
        <v>18536</v>
      </c>
      <c r="C411" t="s">
        <v>1386</v>
      </c>
      <c r="D411" s="1">
        <v>45817</v>
      </c>
      <c r="E411" t="str">
        <f>IFERROR(VLOOKUP(Result[[#This Row],[RPRO]],H:H,1,0),"")</f>
        <v/>
      </c>
      <c r="H411" t="s">
        <v>8893</v>
      </c>
      <c r="I411" t="s">
        <v>9118</v>
      </c>
      <c r="J411" t="s">
        <v>1387</v>
      </c>
      <c r="K411" s="1">
        <v>45811</v>
      </c>
    </row>
    <row r="412" spans="1:11" x14ac:dyDescent="0.25">
      <c r="A412" t="s">
        <v>17816</v>
      </c>
      <c r="B412" t="s">
        <v>18536</v>
      </c>
      <c r="C412" t="s">
        <v>1386</v>
      </c>
      <c r="D412" s="1">
        <v>45817</v>
      </c>
      <c r="E412" t="str">
        <f>IFERROR(VLOOKUP(Result[[#This Row],[RPRO]],H:H,1,0),"")</f>
        <v/>
      </c>
      <c r="H412" t="s">
        <v>8895</v>
      </c>
      <c r="I412" t="s">
        <v>9118</v>
      </c>
      <c r="J412" t="s">
        <v>1387</v>
      </c>
      <c r="K412" s="1">
        <v>45811</v>
      </c>
    </row>
    <row r="413" spans="1:11" x14ac:dyDescent="0.25">
      <c r="A413" t="s">
        <v>17818</v>
      </c>
      <c r="B413" t="s">
        <v>18536</v>
      </c>
      <c r="C413" t="s">
        <v>1386</v>
      </c>
      <c r="D413" s="1">
        <v>45817</v>
      </c>
      <c r="E413" t="str">
        <f>IFERROR(VLOOKUP(Result[[#This Row],[RPRO]],H:H,1,0),"")</f>
        <v/>
      </c>
      <c r="H413" t="s">
        <v>8897</v>
      </c>
      <c r="I413" t="s">
        <v>9118</v>
      </c>
      <c r="J413" t="s">
        <v>1387</v>
      </c>
      <c r="K413" s="1">
        <v>45811</v>
      </c>
    </row>
    <row r="414" spans="1:11" x14ac:dyDescent="0.25">
      <c r="A414" t="s">
        <v>17820</v>
      </c>
      <c r="B414" t="s">
        <v>18536</v>
      </c>
      <c r="C414" t="s">
        <v>1386</v>
      </c>
      <c r="D414" s="1">
        <v>45817</v>
      </c>
      <c r="E414" t="str">
        <f>IFERROR(VLOOKUP(Result[[#This Row],[RPRO]],H:H,1,0),"")</f>
        <v/>
      </c>
      <c r="H414" t="s">
        <v>7065</v>
      </c>
      <c r="I414" t="s">
        <v>7124</v>
      </c>
      <c r="J414" t="s">
        <v>1389</v>
      </c>
      <c r="K414" s="1">
        <v>45810</v>
      </c>
    </row>
    <row r="415" spans="1:11" x14ac:dyDescent="0.25">
      <c r="A415" t="s">
        <v>17822</v>
      </c>
      <c r="B415" t="s">
        <v>18536</v>
      </c>
      <c r="C415" t="s">
        <v>1386</v>
      </c>
      <c r="D415" s="1">
        <v>45817</v>
      </c>
      <c r="E415" t="str">
        <f>IFERROR(VLOOKUP(Result[[#This Row],[RPRO]],H:H,1,0),"")</f>
        <v/>
      </c>
      <c r="H415" t="s">
        <v>7067</v>
      </c>
      <c r="I415" t="s">
        <v>7124</v>
      </c>
      <c r="J415" t="s">
        <v>1389</v>
      </c>
      <c r="K415" s="1">
        <v>45810</v>
      </c>
    </row>
    <row r="416" spans="1:11" x14ac:dyDescent="0.25">
      <c r="A416" t="s">
        <v>17828</v>
      </c>
      <c r="B416" t="s">
        <v>18536</v>
      </c>
      <c r="C416" t="s">
        <v>1386</v>
      </c>
      <c r="D416" s="1">
        <v>45817</v>
      </c>
      <c r="E416" t="str">
        <f>IFERROR(VLOOKUP(Result[[#This Row],[RPRO]],H:H,1,0),"")</f>
        <v/>
      </c>
      <c r="H416" t="s">
        <v>7072</v>
      </c>
      <c r="I416" t="s">
        <v>7124</v>
      </c>
      <c r="J416" t="s">
        <v>1389</v>
      </c>
      <c r="K416" s="1">
        <v>45810</v>
      </c>
    </row>
    <row r="417" spans="1:11" x14ac:dyDescent="0.25">
      <c r="A417" t="s">
        <v>17833</v>
      </c>
      <c r="B417" t="s">
        <v>18536</v>
      </c>
      <c r="C417" t="s">
        <v>1386</v>
      </c>
      <c r="D417" s="1">
        <v>45817</v>
      </c>
      <c r="E417" t="str">
        <f>IFERROR(VLOOKUP(Result[[#This Row],[RPRO]],H:H,1,0),"")</f>
        <v/>
      </c>
      <c r="H417" t="s">
        <v>7062</v>
      </c>
      <c r="I417" t="s">
        <v>7122</v>
      </c>
      <c r="J417" t="s">
        <v>1388</v>
      </c>
      <c r="K417" s="1">
        <v>45810</v>
      </c>
    </row>
    <row r="418" spans="1:11" x14ac:dyDescent="0.25">
      <c r="A418" t="s">
        <v>17835</v>
      </c>
      <c r="B418" t="s">
        <v>18536</v>
      </c>
      <c r="C418" t="s">
        <v>1386</v>
      </c>
      <c r="D418" s="1">
        <v>45817</v>
      </c>
      <c r="E418" t="str">
        <f>IFERROR(VLOOKUP(Result[[#This Row],[RPRO]],H:H,1,0),"")</f>
        <v/>
      </c>
      <c r="H418" t="s">
        <v>8929</v>
      </c>
      <c r="I418" t="s">
        <v>9118</v>
      </c>
      <c r="J418" t="s">
        <v>1387</v>
      </c>
      <c r="K418" s="1">
        <v>45811</v>
      </c>
    </row>
    <row r="419" spans="1:11" x14ac:dyDescent="0.25">
      <c r="A419" t="s">
        <v>17837</v>
      </c>
      <c r="B419" t="s">
        <v>18536</v>
      </c>
      <c r="C419" t="s">
        <v>1386</v>
      </c>
      <c r="D419" s="1">
        <v>45817</v>
      </c>
      <c r="E419" t="str">
        <f>IFERROR(VLOOKUP(Result[[#This Row],[RPRO]],H:H,1,0),"")</f>
        <v/>
      </c>
      <c r="H419" t="s">
        <v>8924</v>
      </c>
      <c r="I419" t="s">
        <v>9116</v>
      </c>
      <c r="J419" t="s">
        <v>1384</v>
      </c>
      <c r="K419" s="1">
        <v>45811</v>
      </c>
    </row>
    <row r="420" spans="1:11" x14ac:dyDescent="0.25">
      <c r="A420" t="s">
        <v>17841</v>
      </c>
      <c r="B420" t="s">
        <v>18541</v>
      </c>
      <c r="C420" t="s">
        <v>1385</v>
      </c>
      <c r="D420" s="1">
        <v>45817</v>
      </c>
      <c r="E420" t="str">
        <f>IFERROR(VLOOKUP(Result[[#This Row],[RPRO]],H:H,1,0),"")</f>
        <v/>
      </c>
      <c r="H420" t="s">
        <v>1008</v>
      </c>
      <c r="I420" t="s">
        <v>1709</v>
      </c>
      <c r="J420" t="s">
        <v>1389</v>
      </c>
      <c r="K420" s="1">
        <v>45798</v>
      </c>
    </row>
    <row r="421" spans="1:11" x14ac:dyDescent="0.25">
      <c r="A421" t="s">
        <v>17846</v>
      </c>
      <c r="B421" t="s">
        <v>18541</v>
      </c>
      <c r="C421" t="s">
        <v>1385</v>
      </c>
      <c r="D421" s="1">
        <v>45817</v>
      </c>
      <c r="E421" t="str">
        <f>IFERROR(VLOOKUP(Result[[#This Row],[RPRO]],H:H,1,0),"")</f>
        <v/>
      </c>
      <c r="H421" t="s">
        <v>8934</v>
      </c>
      <c r="I421" t="s">
        <v>9120</v>
      </c>
      <c r="J421" t="s">
        <v>1386</v>
      </c>
      <c r="K421" s="1">
        <v>45811</v>
      </c>
    </row>
    <row r="422" spans="1:11" x14ac:dyDescent="0.25">
      <c r="A422" t="s">
        <v>17824</v>
      </c>
      <c r="B422" t="s">
        <v>18536</v>
      </c>
      <c r="C422" t="s">
        <v>1386</v>
      </c>
      <c r="D422" s="1">
        <v>45817</v>
      </c>
      <c r="E422" t="str">
        <f>IFERROR(VLOOKUP(Result[[#This Row],[RPRO]],H:H,1,0),"")</f>
        <v/>
      </c>
      <c r="H422" t="s">
        <v>8936</v>
      </c>
      <c r="I422" t="s">
        <v>9120</v>
      </c>
      <c r="J422" t="s">
        <v>1386</v>
      </c>
      <c r="K422" s="1">
        <v>45811</v>
      </c>
    </row>
    <row r="423" spans="1:11" x14ac:dyDescent="0.25">
      <c r="A423" t="s">
        <v>17826</v>
      </c>
      <c r="B423" t="s">
        <v>18536</v>
      </c>
      <c r="C423" t="s">
        <v>1386</v>
      </c>
      <c r="D423" s="1">
        <v>45817</v>
      </c>
      <c r="E423" t="str">
        <f>IFERROR(VLOOKUP(Result[[#This Row],[RPRO]],H:H,1,0),"")</f>
        <v/>
      </c>
      <c r="H423" t="s">
        <v>8938</v>
      </c>
      <c r="I423" t="s">
        <v>9118</v>
      </c>
      <c r="J423" t="s">
        <v>1387</v>
      </c>
      <c r="K423" s="1">
        <v>45811</v>
      </c>
    </row>
    <row r="424" spans="1:11" x14ac:dyDescent="0.25">
      <c r="A424" t="s">
        <v>12994</v>
      </c>
      <c r="B424" t="s">
        <v>14397</v>
      </c>
      <c r="C424" t="s">
        <v>1389</v>
      </c>
      <c r="D424" s="1">
        <v>45814</v>
      </c>
      <c r="E424" t="str">
        <f>IFERROR(VLOOKUP(Result[[#This Row],[RPRO]],H:H,1,0),"")</f>
        <v>RPRO-250520-0052</v>
      </c>
      <c r="H424" t="s">
        <v>7936</v>
      </c>
      <c r="I424" t="s">
        <v>9120</v>
      </c>
      <c r="J424" t="s">
        <v>1386</v>
      </c>
      <c r="K424" s="1">
        <v>45811</v>
      </c>
    </row>
    <row r="425" spans="1:11" x14ac:dyDescent="0.25">
      <c r="A425" t="s">
        <v>17880</v>
      </c>
      <c r="B425" t="s">
        <v>18538</v>
      </c>
      <c r="C425" t="s">
        <v>1387</v>
      </c>
      <c r="D425" s="1">
        <v>45817</v>
      </c>
      <c r="E425" t="str">
        <f>IFERROR(VLOOKUP(Result[[#This Row],[RPRO]],H:H,1,0),"")</f>
        <v/>
      </c>
      <c r="H425" t="s">
        <v>7938</v>
      </c>
      <c r="I425" t="s">
        <v>9120</v>
      </c>
      <c r="J425" t="s">
        <v>1386</v>
      </c>
      <c r="K425" s="1">
        <v>45811</v>
      </c>
    </row>
    <row r="426" spans="1:11" x14ac:dyDescent="0.25">
      <c r="A426" t="s">
        <v>17882</v>
      </c>
      <c r="B426" t="s">
        <v>18538</v>
      </c>
      <c r="C426" t="s">
        <v>1387</v>
      </c>
      <c r="D426" s="1">
        <v>45817</v>
      </c>
      <c r="E426" t="str">
        <f>IFERROR(VLOOKUP(Result[[#This Row],[RPRO]],H:H,1,0),"")</f>
        <v/>
      </c>
      <c r="H426" t="s">
        <v>7940</v>
      </c>
      <c r="I426" t="s">
        <v>9120</v>
      </c>
      <c r="J426" t="s">
        <v>1386</v>
      </c>
      <c r="K426" s="1">
        <v>45811</v>
      </c>
    </row>
    <row r="427" spans="1:11" x14ac:dyDescent="0.25">
      <c r="A427" t="s">
        <v>17851</v>
      </c>
      <c r="B427" t="s">
        <v>18541</v>
      </c>
      <c r="C427" t="s">
        <v>1385</v>
      </c>
      <c r="D427" s="1">
        <v>45817</v>
      </c>
      <c r="E427" t="str">
        <f>IFERROR(VLOOKUP(Result[[#This Row],[RPRO]],H:H,1,0),"")</f>
        <v/>
      </c>
      <c r="H427" t="s">
        <v>7942</v>
      </c>
      <c r="I427" t="s">
        <v>9120</v>
      </c>
      <c r="J427" t="s">
        <v>1386</v>
      </c>
      <c r="K427" s="1">
        <v>45811</v>
      </c>
    </row>
    <row r="428" spans="1:11" x14ac:dyDescent="0.25">
      <c r="A428" t="s">
        <v>17853</v>
      </c>
      <c r="B428" t="s">
        <v>18541</v>
      </c>
      <c r="C428" t="s">
        <v>1385</v>
      </c>
      <c r="D428" s="1">
        <v>45817</v>
      </c>
      <c r="E428" t="str">
        <f>IFERROR(VLOOKUP(Result[[#This Row],[RPRO]],H:H,1,0),"")</f>
        <v/>
      </c>
      <c r="H428" t="s">
        <v>7944</v>
      </c>
      <c r="I428" t="s">
        <v>9120</v>
      </c>
      <c r="J428" t="s">
        <v>1386</v>
      </c>
      <c r="K428" s="1">
        <v>45811</v>
      </c>
    </row>
    <row r="429" spans="1:11" x14ac:dyDescent="0.25">
      <c r="A429" t="s">
        <v>17855</v>
      </c>
      <c r="B429" t="s">
        <v>18541</v>
      </c>
      <c r="C429" t="s">
        <v>1385</v>
      </c>
      <c r="D429" s="1">
        <v>45817</v>
      </c>
      <c r="E429" t="str">
        <f>IFERROR(VLOOKUP(Result[[#This Row],[RPRO]],H:H,1,0),"")</f>
        <v/>
      </c>
      <c r="H429" t="s">
        <v>7946</v>
      </c>
      <c r="I429" t="s">
        <v>9120</v>
      </c>
      <c r="J429" t="s">
        <v>1386</v>
      </c>
      <c r="K429" s="1">
        <v>45811</v>
      </c>
    </row>
    <row r="430" spans="1:11" x14ac:dyDescent="0.25">
      <c r="A430" t="s">
        <v>17857</v>
      </c>
      <c r="B430" t="s">
        <v>18541</v>
      </c>
      <c r="C430" t="s">
        <v>1385</v>
      </c>
      <c r="D430" s="1">
        <v>45817</v>
      </c>
      <c r="E430" t="str">
        <f>IFERROR(VLOOKUP(Result[[#This Row],[RPRO]],H:H,1,0),"")</f>
        <v/>
      </c>
      <c r="H430" t="s">
        <v>7952</v>
      </c>
      <c r="I430" t="s">
        <v>9120</v>
      </c>
      <c r="J430" t="s">
        <v>1386</v>
      </c>
      <c r="K430" s="1">
        <v>45811</v>
      </c>
    </row>
    <row r="431" spans="1:11" x14ac:dyDescent="0.25">
      <c r="A431" t="s">
        <v>17859</v>
      </c>
      <c r="B431" t="s">
        <v>18541</v>
      </c>
      <c r="C431" t="s">
        <v>1385</v>
      </c>
      <c r="D431" s="1">
        <v>45817</v>
      </c>
      <c r="E431" t="str">
        <f>IFERROR(VLOOKUP(Result[[#This Row],[RPRO]],H:H,1,0),"")</f>
        <v/>
      </c>
      <c r="H431" t="s">
        <v>8942</v>
      </c>
      <c r="I431" t="s">
        <v>9121</v>
      </c>
      <c r="J431" t="s">
        <v>1389</v>
      </c>
      <c r="K431" s="1">
        <v>45811</v>
      </c>
    </row>
    <row r="432" spans="1:11" x14ac:dyDescent="0.25">
      <c r="A432" t="s">
        <v>17861</v>
      </c>
      <c r="B432" t="s">
        <v>18541</v>
      </c>
      <c r="C432" t="s">
        <v>1385</v>
      </c>
      <c r="D432" s="1">
        <v>45817</v>
      </c>
      <c r="E432" t="str">
        <f>IFERROR(VLOOKUP(Result[[#This Row],[RPRO]],H:H,1,0),"")</f>
        <v/>
      </c>
      <c r="H432" t="s">
        <v>8974</v>
      </c>
      <c r="I432" t="s">
        <v>9121</v>
      </c>
      <c r="J432" t="s">
        <v>1389</v>
      </c>
      <c r="K432" s="1">
        <v>45811</v>
      </c>
    </row>
    <row r="433" spans="1:11" x14ac:dyDescent="0.25">
      <c r="A433" t="s">
        <v>17863</v>
      </c>
      <c r="B433" t="s">
        <v>18541</v>
      </c>
      <c r="C433" t="s">
        <v>1385</v>
      </c>
      <c r="D433" s="1">
        <v>45817</v>
      </c>
      <c r="E433" t="str">
        <f>IFERROR(VLOOKUP(Result[[#This Row],[RPRO]],H:H,1,0),"")</f>
        <v/>
      </c>
      <c r="H433" t="s">
        <v>8976</v>
      </c>
      <c r="I433" t="s">
        <v>9121</v>
      </c>
      <c r="J433" t="s">
        <v>1389</v>
      </c>
      <c r="K433" s="1">
        <v>45811</v>
      </c>
    </row>
    <row r="434" spans="1:11" x14ac:dyDescent="0.25">
      <c r="A434" t="s">
        <v>17865</v>
      </c>
      <c r="B434" t="s">
        <v>18541</v>
      </c>
      <c r="C434" t="s">
        <v>1385</v>
      </c>
      <c r="D434" s="1">
        <v>45817</v>
      </c>
      <c r="E434" t="str">
        <f>IFERROR(VLOOKUP(Result[[#This Row],[RPRO]],H:H,1,0),"")</f>
        <v/>
      </c>
      <c r="H434" t="s">
        <v>8953</v>
      </c>
      <c r="I434" t="s">
        <v>9121</v>
      </c>
      <c r="J434" t="s">
        <v>1389</v>
      </c>
      <c r="K434" s="1">
        <v>45811</v>
      </c>
    </row>
    <row r="435" spans="1:11" x14ac:dyDescent="0.25">
      <c r="A435" t="s">
        <v>15016</v>
      </c>
      <c r="B435" t="s">
        <v>14726</v>
      </c>
      <c r="C435" t="s">
        <v>1385</v>
      </c>
      <c r="D435" s="1">
        <v>45815</v>
      </c>
      <c r="E435" t="str">
        <f>IFERROR(VLOOKUP(Result[[#This Row],[RPRO]],H:H,1,0),"")</f>
        <v>RPRO-250602-0371</v>
      </c>
      <c r="H435" t="s">
        <v>8955</v>
      </c>
      <c r="I435" t="s">
        <v>9121</v>
      </c>
      <c r="J435" t="s">
        <v>1389</v>
      </c>
      <c r="K435" s="1">
        <v>45811</v>
      </c>
    </row>
    <row r="436" spans="1:11" x14ac:dyDescent="0.25">
      <c r="A436" t="s">
        <v>17934</v>
      </c>
      <c r="B436" t="s">
        <v>18536</v>
      </c>
      <c r="C436" t="s">
        <v>1386</v>
      </c>
      <c r="D436" s="1">
        <v>45817</v>
      </c>
      <c r="E436" t="str">
        <f>IFERROR(VLOOKUP(Result[[#This Row],[RPRO]],H:H,1,0),"")</f>
        <v/>
      </c>
      <c r="H436" t="s">
        <v>8957</v>
      </c>
      <c r="I436" t="s">
        <v>9121</v>
      </c>
      <c r="J436" t="s">
        <v>1389</v>
      </c>
      <c r="K436" s="1">
        <v>45811</v>
      </c>
    </row>
    <row r="437" spans="1:11" x14ac:dyDescent="0.25">
      <c r="A437" t="s">
        <v>17936</v>
      </c>
      <c r="B437" t="s">
        <v>18536</v>
      </c>
      <c r="C437" t="s">
        <v>1386</v>
      </c>
      <c r="D437" s="1">
        <v>45817</v>
      </c>
      <c r="E437" t="str">
        <f>IFERROR(VLOOKUP(Result[[#This Row],[RPRO]],H:H,1,0),"")</f>
        <v/>
      </c>
      <c r="H437" t="s">
        <v>8959</v>
      </c>
      <c r="I437" t="s">
        <v>9121</v>
      </c>
      <c r="J437" t="s">
        <v>1389</v>
      </c>
      <c r="K437" s="1">
        <v>45811</v>
      </c>
    </row>
    <row r="438" spans="1:11" x14ac:dyDescent="0.25">
      <c r="A438" t="s">
        <v>17938</v>
      </c>
      <c r="B438" t="s">
        <v>18536</v>
      </c>
      <c r="C438" t="s">
        <v>1386</v>
      </c>
      <c r="D438" s="1">
        <v>45817</v>
      </c>
      <c r="E438" t="str">
        <f>IFERROR(VLOOKUP(Result[[#This Row],[RPRO]],H:H,1,0),"")</f>
        <v/>
      </c>
      <c r="H438" t="s">
        <v>8961</v>
      </c>
      <c r="I438" t="s">
        <v>9121</v>
      </c>
      <c r="J438" t="s">
        <v>1389</v>
      </c>
      <c r="K438" s="1">
        <v>45811</v>
      </c>
    </row>
    <row r="439" spans="1:11" x14ac:dyDescent="0.25">
      <c r="A439" t="s">
        <v>17940</v>
      </c>
      <c r="B439" t="s">
        <v>18536</v>
      </c>
      <c r="C439" t="s">
        <v>1386</v>
      </c>
      <c r="D439" s="1">
        <v>45817</v>
      </c>
      <c r="E439" t="str">
        <f>IFERROR(VLOOKUP(Result[[#This Row],[RPRO]],H:H,1,0),"")</f>
        <v/>
      </c>
      <c r="H439" t="s">
        <v>8963</v>
      </c>
      <c r="I439" t="s">
        <v>9121</v>
      </c>
      <c r="J439" t="s">
        <v>1389</v>
      </c>
      <c r="K439" s="1">
        <v>45811</v>
      </c>
    </row>
    <row r="440" spans="1:11" x14ac:dyDescent="0.25">
      <c r="A440" t="s">
        <v>17942</v>
      </c>
      <c r="B440" t="s">
        <v>18536</v>
      </c>
      <c r="C440" t="s">
        <v>1386</v>
      </c>
      <c r="D440" s="1">
        <v>45817</v>
      </c>
      <c r="E440" t="str">
        <f>IFERROR(VLOOKUP(Result[[#This Row],[RPRO]],H:H,1,0),"")</f>
        <v/>
      </c>
      <c r="H440" t="s">
        <v>8966</v>
      </c>
      <c r="I440" t="s">
        <v>9121</v>
      </c>
      <c r="J440" t="s">
        <v>1389</v>
      </c>
      <c r="K440" s="1">
        <v>45811</v>
      </c>
    </row>
    <row r="441" spans="1:11" x14ac:dyDescent="0.25">
      <c r="A441" t="s">
        <v>17944</v>
      </c>
      <c r="B441" t="s">
        <v>18536</v>
      </c>
      <c r="C441" t="s">
        <v>1386</v>
      </c>
      <c r="D441" s="1">
        <v>45817</v>
      </c>
      <c r="E441" t="str">
        <f>IFERROR(VLOOKUP(Result[[#This Row],[RPRO]],H:H,1,0),"")</f>
        <v/>
      </c>
      <c r="H441" t="s">
        <v>8968</v>
      </c>
      <c r="I441" t="s">
        <v>9121</v>
      </c>
      <c r="J441" t="s">
        <v>1389</v>
      </c>
      <c r="K441" s="1">
        <v>45811</v>
      </c>
    </row>
    <row r="442" spans="1:11" x14ac:dyDescent="0.25">
      <c r="A442" t="s">
        <v>17946</v>
      </c>
      <c r="B442" t="s">
        <v>18536</v>
      </c>
      <c r="C442" t="s">
        <v>1386</v>
      </c>
      <c r="D442" s="1">
        <v>45817</v>
      </c>
      <c r="E442" t="str">
        <f>IFERROR(VLOOKUP(Result[[#This Row],[RPRO]],H:H,1,0),"")</f>
        <v/>
      </c>
      <c r="H442" t="s">
        <v>8970</v>
      </c>
      <c r="I442" t="s">
        <v>9121</v>
      </c>
      <c r="J442" t="s">
        <v>1389</v>
      </c>
      <c r="K442" s="1">
        <v>45811</v>
      </c>
    </row>
    <row r="443" spans="1:11" x14ac:dyDescent="0.25">
      <c r="A443" t="s">
        <v>17948</v>
      </c>
      <c r="B443" t="s">
        <v>18536</v>
      </c>
      <c r="C443" t="s">
        <v>1386</v>
      </c>
      <c r="D443" s="1">
        <v>45817</v>
      </c>
      <c r="E443" t="str">
        <f>IFERROR(VLOOKUP(Result[[#This Row],[RPRO]],H:H,1,0),"")</f>
        <v/>
      </c>
      <c r="H443" t="s">
        <v>8972</v>
      </c>
      <c r="I443" t="s">
        <v>9121</v>
      </c>
      <c r="J443" t="s">
        <v>1389</v>
      </c>
      <c r="K443" s="1">
        <v>45811</v>
      </c>
    </row>
    <row r="444" spans="1:11" x14ac:dyDescent="0.25">
      <c r="A444" t="s">
        <v>17950</v>
      </c>
      <c r="B444" t="s">
        <v>18536</v>
      </c>
      <c r="C444" t="s">
        <v>1386</v>
      </c>
      <c r="D444" s="1">
        <v>45817</v>
      </c>
      <c r="E444" t="str">
        <f>IFERROR(VLOOKUP(Result[[#This Row],[RPRO]],H:H,1,0),"")</f>
        <v/>
      </c>
      <c r="H444" t="s">
        <v>8978</v>
      </c>
      <c r="I444" t="s">
        <v>9121</v>
      </c>
      <c r="J444" t="s">
        <v>1389</v>
      </c>
      <c r="K444" s="1">
        <v>45811</v>
      </c>
    </row>
    <row r="445" spans="1:11" x14ac:dyDescent="0.25">
      <c r="A445" t="s">
        <v>17952</v>
      </c>
      <c r="B445" t="s">
        <v>18536</v>
      </c>
      <c r="C445" t="s">
        <v>1386</v>
      </c>
      <c r="D445" s="1">
        <v>45817</v>
      </c>
      <c r="E445" t="str">
        <f>IFERROR(VLOOKUP(Result[[#This Row],[RPRO]],H:H,1,0),"")</f>
        <v/>
      </c>
      <c r="H445" t="s">
        <v>8980</v>
      </c>
      <c r="I445" t="s">
        <v>9121</v>
      </c>
      <c r="J445" t="s">
        <v>1389</v>
      </c>
      <c r="K445" s="1">
        <v>45811</v>
      </c>
    </row>
    <row r="446" spans="1:11" x14ac:dyDescent="0.25">
      <c r="A446" t="s">
        <v>17954</v>
      </c>
      <c r="B446" t="s">
        <v>18536</v>
      </c>
      <c r="C446" t="s">
        <v>1386</v>
      </c>
      <c r="D446" s="1">
        <v>45817</v>
      </c>
      <c r="E446" t="str">
        <f>IFERROR(VLOOKUP(Result[[#This Row],[RPRO]],H:H,1,0),"")</f>
        <v/>
      </c>
      <c r="H446" t="s">
        <v>8982</v>
      </c>
      <c r="I446" t="s">
        <v>9121</v>
      </c>
      <c r="J446" t="s">
        <v>1389</v>
      </c>
      <c r="K446" s="1">
        <v>45811</v>
      </c>
    </row>
    <row r="447" spans="1:11" x14ac:dyDescent="0.25">
      <c r="A447" t="s">
        <v>17956</v>
      </c>
      <c r="B447" t="s">
        <v>18536</v>
      </c>
      <c r="C447" t="s">
        <v>1386</v>
      </c>
      <c r="D447" s="1">
        <v>45817</v>
      </c>
      <c r="E447" t="str">
        <f>IFERROR(VLOOKUP(Result[[#This Row],[RPRO]],H:H,1,0),"")</f>
        <v/>
      </c>
      <c r="H447" t="s">
        <v>8984</v>
      </c>
      <c r="I447" t="s">
        <v>9121</v>
      </c>
      <c r="J447" t="s">
        <v>1389</v>
      </c>
      <c r="K447" s="1">
        <v>45811</v>
      </c>
    </row>
    <row r="448" spans="1:11" x14ac:dyDescent="0.25">
      <c r="A448" t="s">
        <v>17958</v>
      </c>
      <c r="B448" t="s">
        <v>18536</v>
      </c>
      <c r="C448" t="s">
        <v>1386</v>
      </c>
      <c r="D448" s="1">
        <v>45817</v>
      </c>
      <c r="E448" t="str">
        <f>IFERROR(VLOOKUP(Result[[#This Row],[RPRO]],H:H,1,0),"")</f>
        <v/>
      </c>
      <c r="H448" t="s">
        <v>8986</v>
      </c>
      <c r="I448" t="s">
        <v>9121</v>
      </c>
      <c r="J448" t="s">
        <v>1389</v>
      </c>
      <c r="K448" s="1">
        <v>45811</v>
      </c>
    </row>
    <row r="449" spans="1:11" x14ac:dyDescent="0.25">
      <c r="A449" t="s">
        <v>17960</v>
      </c>
      <c r="B449" t="s">
        <v>18536</v>
      </c>
      <c r="C449" t="s">
        <v>1386</v>
      </c>
      <c r="D449" s="1">
        <v>45817</v>
      </c>
      <c r="E449" t="str">
        <f>IFERROR(VLOOKUP(Result[[#This Row],[RPRO]],H:H,1,0),"")</f>
        <v/>
      </c>
      <c r="H449" t="s">
        <v>8988</v>
      </c>
      <c r="I449" t="s">
        <v>9121</v>
      </c>
      <c r="J449" t="s">
        <v>1389</v>
      </c>
      <c r="K449" s="1">
        <v>45811</v>
      </c>
    </row>
    <row r="450" spans="1:11" x14ac:dyDescent="0.25">
      <c r="A450" t="s">
        <v>17962</v>
      </c>
      <c r="B450" t="s">
        <v>18536</v>
      </c>
      <c r="C450" t="s">
        <v>1386</v>
      </c>
      <c r="D450" s="1">
        <v>45817</v>
      </c>
      <c r="E450" t="str">
        <f>IFERROR(VLOOKUP(Result[[#This Row],[RPRO]],H:H,1,0),"")</f>
        <v/>
      </c>
      <c r="H450" t="s">
        <v>8990</v>
      </c>
      <c r="I450" t="s">
        <v>9121</v>
      </c>
      <c r="J450" t="s">
        <v>1389</v>
      </c>
      <c r="K450" s="1">
        <v>45811</v>
      </c>
    </row>
    <row r="451" spans="1:11" x14ac:dyDescent="0.25">
      <c r="A451" t="s">
        <v>17964</v>
      </c>
      <c r="B451" t="s">
        <v>18536</v>
      </c>
      <c r="C451" t="s">
        <v>1386</v>
      </c>
      <c r="D451" s="1">
        <v>45817</v>
      </c>
      <c r="E451" t="str">
        <f>IFERROR(VLOOKUP(Result[[#This Row],[RPRO]],H:H,1,0),"")</f>
        <v/>
      </c>
      <c r="H451" t="s">
        <v>8992</v>
      </c>
      <c r="I451" t="s">
        <v>9121</v>
      </c>
      <c r="J451" t="s">
        <v>1389</v>
      </c>
      <c r="K451" s="1">
        <v>45811</v>
      </c>
    </row>
    <row r="452" spans="1:11" x14ac:dyDescent="0.25">
      <c r="A452" t="s">
        <v>17966</v>
      </c>
      <c r="B452" t="s">
        <v>18536</v>
      </c>
      <c r="C452" t="s">
        <v>1386</v>
      </c>
      <c r="D452" s="1">
        <v>45817</v>
      </c>
      <c r="E452" t="str">
        <f>IFERROR(VLOOKUP(Result[[#This Row],[RPRO]],H:H,1,0),"")</f>
        <v/>
      </c>
      <c r="H452" t="s">
        <v>8994</v>
      </c>
      <c r="I452" t="s">
        <v>9121</v>
      </c>
      <c r="J452" t="s">
        <v>1389</v>
      </c>
      <c r="K452" s="1">
        <v>45811</v>
      </c>
    </row>
    <row r="453" spans="1:11" x14ac:dyDescent="0.25">
      <c r="A453" t="s">
        <v>17971</v>
      </c>
      <c r="B453" t="s">
        <v>18536</v>
      </c>
      <c r="C453" t="s">
        <v>1386</v>
      </c>
      <c r="D453" s="1">
        <v>45817</v>
      </c>
      <c r="E453" t="str">
        <f>IFERROR(VLOOKUP(Result[[#This Row],[RPRO]],H:H,1,0),"")</f>
        <v/>
      </c>
      <c r="H453" t="s">
        <v>8996</v>
      </c>
      <c r="I453" t="s">
        <v>9121</v>
      </c>
      <c r="J453" t="s">
        <v>1389</v>
      </c>
      <c r="K453" s="1">
        <v>45811</v>
      </c>
    </row>
    <row r="454" spans="1:11" x14ac:dyDescent="0.25">
      <c r="A454" t="s">
        <v>17973</v>
      </c>
      <c r="B454" t="s">
        <v>18541</v>
      </c>
      <c r="C454" t="s">
        <v>1385</v>
      </c>
      <c r="D454" s="1">
        <v>45817</v>
      </c>
      <c r="E454" t="str">
        <f>IFERROR(VLOOKUP(Result[[#This Row],[RPRO]],H:H,1,0),"")</f>
        <v/>
      </c>
      <c r="H454" t="s">
        <v>8945</v>
      </c>
      <c r="I454" t="s">
        <v>9121</v>
      </c>
      <c r="J454" t="s">
        <v>1389</v>
      </c>
      <c r="K454" s="1">
        <v>45811</v>
      </c>
    </row>
    <row r="455" spans="1:11" x14ac:dyDescent="0.25">
      <c r="A455" t="s">
        <v>17975</v>
      </c>
      <c r="B455" t="s">
        <v>18541</v>
      </c>
      <c r="C455" t="s">
        <v>1385</v>
      </c>
      <c r="D455" s="1">
        <v>45817</v>
      </c>
      <c r="E455" t="str">
        <f>IFERROR(VLOOKUP(Result[[#This Row],[RPRO]],H:H,1,0),"")</f>
        <v/>
      </c>
      <c r="H455" t="s">
        <v>8947</v>
      </c>
      <c r="I455" t="s">
        <v>9121</v>
      </c>
      <c r="J455" t="s">
        <v>1389</v>
      </c>
      <c r="K455" s="1">
        <v>45811</v>
      </c>
    </row>
    <row r="456" spans="1:11" x14ac:dyDescent="0.25">
      <c r="A456" t="s">
        <v>17977</v>
      </c>
      <c r="B456" t="s">
        <v>18541</v>
      </c>
      <c r="C456" t="s">
        <v>1385</v>
      </c>
      <c r="D456" s="1">
        <v>45817</v>
      </c>
      <c r="E456" t="str">
        <f>IFERROR(VLOOKUP(Result[[#This Row],[RPRO]],H:H,1,0),"")</f>
        <v/>
      </c>
      <c r="H456" t="s">
        <v>8949</v>
      </c>
      <c r="I456" t="s">
        <v>9121</v>
      </c>
      <c r="J456" t="s">
        <v>1389</v>
      </c>
      <c r="K456" s="1">
        <v>45811</v>
      </c>
    </row>
    <row r="457" spans="1:11" x14ac:dyDescent="0.25">
      <c r="A457" t="s">
        <v>17979</v>
      </c>
      <c r="B457" t="s">
        <v>18541</v>
      </c>
      <c r="C457" t="s">
        <v>1385</v>
      </c>
      <c r="D457" s="1">
        <v>45817</v>
      </c>
      <c r="E457" t="str">
        <f>IFERROR(VLOOKUP(Result[[#This Row],[RPRO]],H:H,1,0),"")</f>
        <v/>
      </c>
      <c r="H457" t="s">
        <v>8951</v>
      </c>
      <c r="I457" t="s">
        <v>9121</v>
      </c>
      <c r="J457" t="s">
        <v>1389</v>
      </c>
      <c r="K457" s="1">
        <v>45811</v>
      </c>
    </row>
    <row r="458" spans="1:11" x14ac:dyDescent="0.25">
      <c r="A458" t="s">
        <v>17981</v>
      </c>
      <c r="B458" t="s">
        <v>18541</v>
      </c>
      <c r="C458" t="s">
        <v>1385</v>
      </c>
      <c r="D458" s="1">
        <v>45817</v>
      </c>
      <c r="E458" t="str">
        <f>IFERROR(VLOOKUP(Result[[#This Row],[RPRO]],H:H,1,0),"")</f>
        <v/>
      </c>
      <c r="H458" t="s">
        <v>6901</v>
      </c>
      <c r="I458" t="s">
        <v>9120</v>
      </c>
      <c r="J458" t="s">
        <v>1386</v>
      </c>
      <c r="K458" s="1">
        <v>45811</v>
      </c>
    </row>
    <row r="459" spans="1:11" x14ac:dyDescent="0.25">
      <c r="A459" t="s">
        <v>15017</v>
      </c>
      <c r="B459" t="s">
        <v>14918</v>
      </c>
      <c r="C459" t="s">
        <v>1389</v>
      </c>
      <c r="D459" s="1">
        <v>45815</v>
      </c>
      <c r="E459" t="str">
        <f>IFERROR(VLOOKUP(Result[[#This Row],[RPRO]],H:H,1,0),"")</f>
        <v>RPRO-250604-0292</v>
      </c>
      <c r="H459" t="s">
        <v>8998</v>
      </c>
      <c r="I459" t="s">
        <v>9121</v>
      </c>
      <c r="J459" t="s">
        <v>1389</v>
      </c>
      <c r="K459" s="1">
        <v>45811</v>
      </c>
    </row>
    <row r="460" spans="1:11" x14ac:dyDescent="0.25">
      <c r="A460" t="s">
        <v>15019</v>
      </c>
      <c r="B460" t="s">
        <v>14726</v>
      </c>
      <c r="C460" t="s">
        <v>1385</v>
      </c>
      <c r="D460" s="1">
        <v>45815</v>
      </c>
      <c r="E460" t="str">
        <f>IFERROR(VLOOKUP(Result[[#This Row],[RPRO]],H:H,1,0),"")</f>
        <v>RPRO-250604-0323</v>
      </c>
      <c r="H460" t="s">
        <v>9001</v>
      </c>
      <c r="I460" t="s">
        <v>9121</v>
      </c>
      <c r="J460" t="s">
        <v>1389</v>
      </c>
      <c r="K460" s="1">
        <v>45811</v>
      </c>
    </row>
    <row r="461" spans="1:11" x14ac:dyDescent="0.25">
      <c r="A461" t="s">
        <v>15021</v>
      </c>
      <c r="B461" t="s">
        <v>14726</v>
      </c>
      <c r="C461" t="s">
        <v>1385</v>
      </c>
      <c r="D461" s="1">
        <v>45815</v>
      </c>
      <c r="E461" t="str">
        <f>IFERROR(VLOOKUP(Result[[#This Row],[RPRO]],H:H,1,0),"")</f>
        <v>RPRO-250604-0328</v>
      </c>
      <c r="H461" t="s">
        <v>9003</v>
      </c>
      <c r="I461" t="s">
        <v>9121</v>
      </c>
      <c r="J461" t="s">
        <v>1389</v>
      </c>
      <c r="K461" s="1">
        <v>45811</v>
      </c>
    </row>
    <row r="462" spans="1:11" x14ac:dyDescent="0.25">
      <c r="A462" t="s">
        <v>17839</v>
      </c>
      <c r="B462" t="s">
        <v>18545</v>
      </c>
      <c r="C462" t="s">
        <v>1389</v>
      </c>
      <c r="D462" s="1">
        <v>45817</v>
      </c>
      <c r="E462" t="str">
        <f>IFERROR(VLOOKUP(Result[[#This Row],[RPRO]],H:H,1,0),"")</f>
        <v/>
      </c>
      <c r="H462" t="s">
        <v>9005</v>
      </c>
      <c r="I462" t="s">
        <v>9121</v>
      </c>
      <c r="J462" t="s">
        <v>1389</v>
      </c>
      <c r="K462" s="1">
        <v>45811</v>
      </c>
    </row>
    <row r="463" spans="1:11" x14ac:dyDescent="0.25">
      <c r="A463" t="s">
        <v>17867</v>
      </c>
      <c r="B463" t="s">
        <v>18545</v>
      </c>
      <c r="C463" t="s">
        <v>1389</v>
      </c>
      <c r="D463" s="1">
        <v>45817</v>
      </c>
      <c r="E463" t="str">
        <f>IFERROR(VLOOKUP(Result[[#This Row],[RPRO]],H:H,1,0),"")</f>
        <v/>
      </c>
      <c r="H463" t="s">
        <v>9007</v>
      </c>
      <c r="I463" t="s">
        <v>9121</v>
      </c>
      <c r="J463" t="s">
        <v>1389</v>
      </c>
      <c r="K463" s="1">
        <v>45811</v>
      </c>
    </row>
    <row r="464" spans="1:11" x14ac:dyDescent="0.25">
      <c r="A464" t="s">
        <v>17869</v>
      </c>
      <c r="B464" t="s">
        <v>18545</v>
      </c>
      <c r="C464" t="s">
        <v>1389</v>
      </c>
      <c r="D464" s="1">
        <v>45817</v>
      </c>
      <c r="E464" t="str">
        <f>IFERROR(VLOOKUP(Result[[#This Row],[RPRO]],H:H,1,0),"")</f>
        <v/>
      </c>
      <c r="H464" t="s">
        <v>9010</v>
      </c>
      <c r="I464" t="s">
        <v>9121</v>
      </c>
      <c r="J464" t="s">
        <v>1389</v>
      </c>
      <c r="K464" s="1">
        <v>45811</v>
      </c>
    </row>
    <row r="465" spans="1:11" x14ac:dyDescent="0.25">
      <c r="A465" t="s">
        <v>17871</v>
      </c>
      <c r="B465" t="s">
        <v>18541</v>
      </c>
      <c r="C465" t="s">
        <v>1385</v>
      </c>
      <c r="D465" s="1">
        <v>45817</v>
      </c>
      <c r="E465" t="str">
        <f>IFERROR(VLOOKUP(Result[[#This Row],[RPRO]],H:H,1,0),"")</f>
        <v/>
      </c>
      <c r="H465" t="s">
        <v>9012</v>
      </c>
      <c r="I465" t="s">
        <v>9121</v>
      </c>
      <c r="J465" t="s">
        <v>1389</v>
      </c>
      <c r="K465" s="1">
        <v>45811</v>
      </c>
    </row>
    <row r="466" spans="1:11" x14ac:dyDescent="0.25">
      <c r="A466" t="s">
        <v>17876</v>
      </c>
      <c r="B466" t="s">
        <v>18541</v>
      </c>
      <c r="C466" t="s">
        <v>1385</v>
      </c>
      <c r="D466" s="1">
        <v>45817</v>
      </c>
      <c r="E466" t="str">
        <f>IFERROR(VLOOKUP(Result[[#This Row],[RPRO]],H:H,1,0),"")</f>
        <v/>
      </c>
      <c r="H466" t="s">
        <v>9015</v>
      </c>
      <c r="I466" t="s">
        <v>9121</v>
      </c>
      <c r="J466" t="s">
        <v>1389</v>
      </c>
      <c r="K466" s="1">
        <v>45811</v>
      </c>
    </row>
    <row r="467" spans="1:11" x14ac:dyDescent="0.25">
      <c r="A467" t="s">
        <v>17878</v>
      </c>
      <c r="B467" t="s">
        <v>18541</v>
      </c>
      <c r="C467" t="s">
        <v>1385</v>
      </c>
      <c r="D467" s="1">
        <v>45817</v>
      </c>
      <c r="E467" t="str">
        <f>IFERROR(VLOOKUP(Result[[#This Row],[RPRO]],H:H,1,0),"")</f>
        <v/>
      </c>
      <c r="H467" t="s">
        <v>9017</v>
      </c>
      <c r="I467" t="s">
        <v>9121</v>
      </c>
      <c r="J467" t="s">
        <v>1389</v>
      </c>
      <c r="K467" s="1">
        <v>45811</v>
      </c>
    </row>
    <row r="468" spans="1:11" x14ac:dyDescent="0.25">
      <c r="A468" t="s">
        <v>17898</v>
      </c>
      <c r="B468" t="s">
        <v>18541</v>
      </c>
      <c r="C468" t="s">
        <v>1385</v>
      </c>
      <c r="D468" s="1">
        <v>45817</v>
      </c>
      <c r="E468" t="str">
        <f>IFERROR(VLOOKUP(Result[[#This Row],[RPRO]],H:H,1,0),"")</f>
        <v/>
      </c>
      <c r="H468" t="s">
        <v>9020</v>
      </c>
      <c r="I468" t="s">
        <v>9121</v>
      </c>
      <c r="J468" t="s">
        <v>1389</v>
      </c>
      <c r="K468" s="1">
        <v>45811</v>
      </c>
    </row>
    <row r="469" spans="1:11" x14ac:dyDescent="0.25">
      <c r="A469" t="s">
        <v>17887</v>
      </c>
      <c r="B469" t="s">
        <v>18538</v>
      </c>
      <c r="C469" t="s">
        <v>1387</v>
      </c>
      <c r="D469" s="1">
        <v>45817</v>
      </c>
      <c r="E469" t="str">
        <f>IFERROR(VLOOKUP(Result[[#This Row],[RPRO]],H:H,1,0),"")</f>
        <v/>
      </c>
      <c r="H469" t="s">
        <v>9022</v>
      </c>
      <c r="I469" t="s">
        <v>9121</v>
      </c>
      <c r="J469" t="s">
        <v>1389</v>
      </c>
      <c r="K469" s="1">
        <v>45811</v>
      </c>
    </row>
    <row r="470" spans="1:11" x14ac:dyDescent="0.25">
      <c r="A470" t="s">
        <v>17889</v>
      </c>
      <c r="B470" t="s">
        <v>18541</v>
      </c>
      <c r="C470" t="s">
        <v>1385</v>
      </c>
      <c r="D470" s="1">
        <v>45817</v>
      </c>
      <c r="E470" t="str">
        <f>IFERROR(VLOOKUP(Result[[#This Row],[RPRO]],H:H,1,0),"")</f>
        <v/>
      </c>
      <c r="H470" t="s">
        <v>9024</v>
      </c>
      <c r="I470" t="s">
        <v>9121</v>
      </c>
      <c r="J470" t="s">
        <v>1389</v>
      </c>
      <c r="K470" s="1">
        <v>45811</v>
      </c>
    </row>
    <row r="471" spans="1:11" x14ac:dyDescent="0.25">
      <c r="A471" t="s">
        <v>17896</v>
      </c>
      <c r="B471" t="s">
        <v>18541</v>
      </c>
      <c r="C471" t="s">
        <v>1385</v>
      </c>
      <c r="D471" s="1">
        <v>45817</v>
      </c>
      <c r="E471" t="str">
        <f>IFERROR(VLOOKUP(Result[[#This Row],[RPRO]],H:H,1,0),"")</f>
        <v/>
      </c>
      <c r="H471" t="s">
        <v>9026</v>
      </c>
      <c r="I471" t="s">
        <v>9121</v>
      </c>
      <c r="J471" t="s">
        <v>1389</v>
      </c>
      <c r="K471" s="1">
        <v>45811</v>
      </c>
    </row>
    <row r="472" spans="1:11" x14ac:dyDescent="0.25">
      <c r="A472" t="s">
        <v>17905</v>
      </c>
      <c r="B472" t="s">
        <v>18541</v>
      </c>
      <c r="C472" t="s">
        <v>1385</v>
      </c>
      <c r="D472" s="1">
        <v>45817</v>
      </c>
      <c r="E472" t="str">
        <f>IFERROR(VLOOKUP(Result[[#This Row],[RPRO]],H:H,1,0),"")</f>
        <v/>
      </c>
      <c r="H472" t="s">
        <v>9028</v>
      </c>
      <c r="I472" t="s">
        <v>9121</v>
      </c>
      <c r="J472" t="s">
        <v>1389</v>
      </c>
      <c r="K472" s="1">
        <v>45811</v>
      </c>
    </row>
    <row r="473" spans="1:11" x14ac:dyDescent="0.25">
      <c r="A473" t="s">
        <v>17884</v>
      </c>
      <c r="B473" t="s">
        <v>18536</v>
      </c>
      <c r="C473" t="s">
        <v>1386</v>
      </c>
      <c r="D473" s="1">
        <v>45817</v>
      </c>
      <c r="E473" t="str">
        <f>IFERROR(VLOOKUP(Result[[#This Row],[RPRO]],H:H,1,0),"")</f>
        <v/>
      </c>
      <c r="H473" t="s">
        <v>9030</v>
      </c>
      <c r="I473" t="s">
        <v>9121</v>
      </c>
      <c r="J473" t="s">
        <v>1389</v>
      </c>
      <c r="K473" s="1">
        <v>45811</v>
      </c>
    </row>
    <row r="474" spans="1:11" x14ac:dyDescent="0.25">
      <c r="A474" t="s">
        <v>17911</v>
      </c>
      <c r="B474" t="s">
        <v>18545</v>
      </c>
      <c r="C474" t="s">
        <v>1389</v>
      </c>
      <c r="D474" s="1">
        <v>45817</v>
      </c>
      <c r="E474" t="str">
        <f>IFERROR(VLOOKUP(Result[[#This Row],[RPRO]],H:H,1,0),"")</f>
        <v/>
      </c>
      <c r="H474" t="s">
        <v>9032</v>
      </c>
      <c r="I474" t="s">
        <v>9121</v>
      </c>
      <c r="J474" t="s">
        <v>1389</v>
      </c>
      <c r="K474" s="1">
        <v>45811</v>
      </c>
    </row>
    <row r="475" spans="1:11" x14ac:dyDescent="0.25">
      <c r="A475" t="s">
        <v>17916</v>
      </c>
      <c r="B475" t="s">
        <v>18545</v>
      </c>
      <c r="C475" t="s">
        <v>1389</v>
      </c>
      <c r="D475" s="1">
        <v>45817</v>
      </c>
      <c r="E475" t="str">
        <f>IFERROR(VLOOKUP(Result[[#This Row],[RPRO]],H:H,1,0),"")</f>
        <v/>
      </c>
      <c r="H475" t="s">
        <v>7962</v>
      </c>
      <c r="I475" t="s">
        <v>9120</v>
      </c>
      <c r="J475" t="s">
        <v>1386</v>
      </c>
      <c r="K475" s="1">
        <v>45811</v>
      </c>
    </row>
    <row r="476" spans="1:11" x14ac:dyDescent="0.25">
      <c r="A476" t="s">
        <v>17918</v>
      </c>
      <c r="B476" t="s">
        <v>18536</v>
      </c>
      <c r="C476" t="s">
        <v>1386</v>
      </c>
      <c r="D476" s="1">
        <v>45817</v>
      </c>
      <c r="E476" t="str">
        <f>IFERROR(VLOOKUP(Result[[#This Row],[RPRO]],H:H,1,0),"")</f>
        <v/>
      </c>
      <c r="H476" t="s">
        <v>7964</v>
      </c>
      <c r="I476" t="s">
        <v>9120</v>
      </c>
      <c r="J476" t="s">
        <v>1386</v>
      </c>
      <c r="K476" s="1">
        <v>45811</v>
      </c>
    </row>
    <row r="477" spans="1:11" x14ac:dyDescent="0.25">
      <c r="A477" t="s">
        <v>17999</v>
      </c>
      <c r="B477" t="s">
        <v>18536</v>
      </c>
      <c r="C477" t="s">
        <v>1386</v>
      </c>
      <c r="D477" s="1">
        <v>45817</v>
      </c>
      <c r="E477" t="str">
        <f>IFERROR(VLOOKUP(Result[[#This Row],[RPRO]],H:H,1,0),"")</f>
        <v/>
      </c>
      <c r="H477" t="s">
        <v>7966</v>
      </c>
      <c r="I477" t="s">
        <v>9120</v>
      </c>
      <c r="J477" t="s">
        <v>1386</v>
      </c>
      <c r="K477" s="1">
        <v>45811</v>
      </c>
    </row>
    <row r="478" spans="1:11" x14ac:dyDescent="0.25">
      <c r="A478" t="s">
        <v>17987</v>
      </c>
      <c r="B478" t="s">
        <v>18545</v>
      </c>
      <c r="C478" t="s">
        <v>1389</v>
      </c>
      <c r="D478" s="1">
        <v>45817</v>
      </c>
      <c r="E478" t="str">
        <f>IFERROR(VLOOKUP(Result[[#This Row],[RPRO]],H:H,1,0),"")</f>
        <v/>
      </c>
      <c r="H478" t="s">
        <v>7968</v>
      </c>
      <c r="I478" t="s">
        <v>9120</v>
      </c>
      <c r="J478" t="s">
        <v>1386</v>
      </c>
      <c r="K478" s="1">
        <v>45811</v>
      </c>
    </row>
    <row r="479" spans="1:11" x14ac:dyDescent="0.25">
      <c r="A479" t="s">
        <v>17989</v>
      </c>
      <c r="B479" t="s">
        <v>18545</v>
      </c>
      <c r="C479" t="s">
        <v>1389</v>
      </c>
      <c r="D479" s="1">
        <v>45817</v>
      </c>
      <c r="E479" t="str">
        <f>IFERROR(VLOOKUP(Result[[#This Row],[RPRO]],H:H,1,0),"")</f>
        <v/>
      </c>
      <c r="H479" t="s">
        <v>7970</v>
      </c>
      <c r="I479" t="s">
        <v>9120</v>
      </c>
      <c r="J479" t="s">
        <v>1386</v>
      </c>
      <c r="K479" s="1">
        <v>45811</v>
      </c>
    </row>
    <row r="480" spans="1:11" x14ac:dyDescent="0.25">
      <c r="A480" t="s">
        <v>17997</v>
      </c>
      <c r="B480" t="s">
        <v>18541</v>
      </c>
      <c r="C480" t="s">
        <v>1385</v>
      </c>
      <c r="D480" s="1">
        <v>45817</v>
      </c>
      <c r="E480" t="str">
        <f>IFERROR(VLOOKUP(Result[[#This Row],[RPRO]],H:H,1,0),"")</f>
        <v/>
      </c>
      <c r="H480" t="s">
        <v>8480</v>
      </c>
      <c r="I480" t="s">
        <v>9120</v>
      </c>
      <c r="J480" t="s">
        <v>1386</v>
      </c>
      <c r="K480" s="1">
        <v>45811</v>
      </c>
    </row>
    <row r="481" spans="1:11" x14ac:dyDescent="0.25">
      <c r="A481" t="s">
        <v>17993</v>
      </c>
      <c r="B481" t="s">
        <v>18545</v>
      </c>
      <c r="C481" t="s">
        <v>1389</v>
      </c>
      <c r="D481" s="1">
        <v>45817</v>
      </c>
      <c r="E481" t="str">
        <f>IFERROR(VLOOKUP(Result[[#This Row],[RPRO]],H:H,1,0),"")</f>
        <v/>
      </c>
      <c r="H481" t="s">
        <v>7988</v>
      </c>
      <c r="I481" t="s">
        <v>9118</v>
      </c>
      <c r="J481" t="s">
        <v>1387</v>
      </c>
      <c r="K481" s="1">
        <v>45811</v>
      </c>
    </row>
    <row r="482" spans="1:11" x14ac:dyDescent="0.25">
      <c r="A482" t="s">
        <v>18001</v>
      </c>
      <c r="B482" t="s">
        <v>18536</v>
      </c>
      <c r="C482" t="s">
        <v>1386</v>
      </c>
      <c r="D482" s="1">
        <v>45817</v>
      </c>
      <c r="E482" t="str">
        <f>IFERROR(VLOOKUP(Result[[#This Row],[RPRO]],H:H,1,0),"")</f>
        <v/>
      </c>
      <c r="H482" t="s">
        <v>7980</v>
      </c>
      <c r="I482" t="s">
        <v>9120</v>
      </c>
      <c r="J482" t="s">
        <v>1386</v>
      </c>
      <c r="K482" s="1">
        <v>45811</v>
      </c>
    </row>
    <row r="483" spans="1:11" x14ac:dyDescent="0.25">
      <c r="A483" t="s">
        <v>17991</v>
      </c>
      <c r="B483" t="s">
        <v>18545</v>
      </c>
      <c r="C483" t="s">
        <v>1389</v>
      </c>
      <c r="D483" s="1">
        <v>45817</v>
      </c>
      <c r="E483" t="str">
        <f>IFERROR(VLOOKUP(Result[[#This Row],[RPRO]],H:H,1,0),"")</f>
        <v/>
      </c>
      <c r="H483" t="s">
        <v>7982</v>
      </c>
      <c r="I483" t="s">
        <v>9120</v>
      </c>
      <c r="J483" t="s">
        <v>1386</v>
      </c>
      <c r="K483" s="1">
        <v>45811</v>
      </c>
    </row>
    <row r="484" spans="1:11" x14ac:dyDescent="0.25">
      <c r="A484" t="s">
        <v>17995</v>
      </c>
      <c r="B484" t="s">
        <v>18536</v>
      </c>
      <c r="C484" t="s">
        <v>1386</v>
      </c>
      <c r="D484" s="1">
        <v>45817</v>
      </c>
      <c r="E484" t="str">
        <f>IFERROR(VLOOKUP(Result[[#This Row],[RPRO]],H:H,1,0),"")</f>
        <v/>
      </c>
      <c r="H484" t="s">
        <v>7984</v>
      </c>
      <c r="I484" t="s">
        <v>9120</v>
      </c>
      <c r="J484" t="s">
        <v>1386</v>
      </c>
      <c r="K484" s="1">
        <v>45811</v>
      </c>
    </row>
    <row r="485" spans="1:11" x14ac:dyDescent="0.25">
      <c r="A485" t="s">
        <v>18003</v>
      </c>
      <c r="B485" t="s">
        <v>18536</v>
      </c>
      <c r="C485" t="s">
        <v>1386</v>
      </c>
      <c r="D485" s="1">
        <v>45817</v>
      </c>
      <c r="E485" t="str">
        <f>IFERROR(VLOOKUP(Result[[#This Row],[RPRO]],H:H,1,0),"")</f>
        <v/>
      </c>
      <c r="H485" t="s">
        <v>7986</v>
      </c>
      <c r="I485" t="s">
        <v>9120</v>
      </c>
      <c r="J485" t="s">
        <v>1386</v>
      </c>
      <c r="K485" s="1">
        <v>45811</v>
      </c>
    </row>
    <row r="486" spans="1:11" x14ac:dyDescent="0.25">
      <c r="A486" t="s">
        <v>15025</v>
      </c>
      <c r="B486" t="s">
        <v>14918</v>
      </c>
      <c r="C486" t="s">
        <v>1389</v>
      </c>
      <c r="D486" s="1">
        <v>45815</v>
      </c>
      <c r="E486" t="str">
        <f>IFERROR(VLOOKUP(Result[[#This Row],[RPRO]],H:H,1,0),"")</f>
        <v>RPRO-250506-0091</v>
      </c>
      <c r="H486" t="s">
        <v>7972</v>
      </c>
      <c r="I486" t="s">
        <v>9120</v>
      </c>
      <c r="J486" t="s">
        <v>1386</v>
      </c>
      <c r="K486" s="1">
        <v>45811</v>
      </c>
    </row>
    <row r="487" spans="1:11" x14ac:dyDescent="0.25">
      <c r="A487" t="s">
        <v>15026</v>
      </c>
      <c r="B487" t="s">
        <v>14918</v>
      </c>
      <c r="C487" t="s">
        <v>1389</v>
      </c>
      <c r="D487" s="1">
        <v>45815</v>
      </c>
      <c r="E487" t="str">
        <f>IFERROR(VLOOKUP(Result[[#This Row],[RPRO]],H:H,1,0),"")</f>
        <v>RPRO-250506-0092</v>
      </c>
      <c r="H487" t="s">
        <v>7974</v>
      </c>
      <c r="I487" t="s">
        <v>9120</v>
      </c>
      <c r="J487" t="s">
        <v>1386</v>
      </c>
      <c r="K487" s="1">
        <v>45811</v>
      </c>
    </row>
    <row r="488" spans="1:11" x14ac:dyDescent="0.25">
      <c r="A488" t="s">
        <v>15027</v>
      </c>
      <c r="B488" t="s">
        <v>14918</v>
      </c>
      <c r="C488" t="s">
        <v>1389</v>
      </c>
      <c r="D488" s="1">
        <v>45815</v>
      </c>
      <c r="E488" t="str">
        <f>IFERROR(VLOOKUP(Result[[#This Row],[RPRO]],H:H,1,0),"")</f>
        <v>RPRO-250506-0093</v>
      </c>
      <c r="H488" t="s">
        <v>7976</v>
      </c>
      <c r="I488" t="s">
        <v>9120</v>
      </c>
      <c r="J488" t="s">
        <v>1386</v>
      </c>
      <c r="K488" s="1">
        <v>45811</v>
      </c>
    </row>
    <row r="489" spans="1:11" x14ac:dyDescent="0.25">
      <c r="A489" t="s">
        <v>15028</v>
      </c>
      <c r="B489" t="s">
        <v>14918</v>
      </c>
      <c r="C489" t="s">
        <v>1389</v>
      </c>
      <c r="D489" s="1">
        <v>45815</v>
      </c>
      <c r="E489" t="str">
        <f>IFERROR(VLOOKUP(Result[[#This Row],[RPRO]],H:H,1,0),"")</f>
        <v>RPRO-250506-0094</v>
      </c>
      <c r="H489" t="s">
        <v>7978</v>
      </c>
      <c r="I489" t="s">
        <v>9120</v>
      </c>
      <c r="J489" t="s">
        <v>1386</v>
      </c>
      <c r="K489" s="1">
        <v>45811</v>
      </c>
    </row>
    <row r="490" spans="1:11" x14ac:dyDescent="0.25">
      <c r="A490" t="s">
        <v>17923</v>
      </c>
      <c r="B490" t="s">
        <v>18541</v>
      </c>
      <c r="C490" t="s">
        <v>1385</v>
      </c>
      <c r="D490" s="1">
        <v>45817</v>
      </c>
      <c r="E490" t="str">
        <f>IFERROR(VLOOKUP(Result[[#This Row],[RPRO]],H:H,1,0),"")</f>
        <v/>
      </c>
      <c r="H490" t="s">
        <v>7997</v>
      </c>
      <c r="I490" t="s">
        <v>9120</v>
      </c>
      <c r="J490" t="s">
        <v>1386</v>
      </c>
      <c r="K490" s="1">
        <v>45811</v>
      </c>
    </row>
    <row r="491" spans="1:11" x14ac:dyDescent="0.25">
      <c r="A491" t="s">
        <v>17925</v>
      </c>
      <c r="B491" t="s">
        <v>18541</v>
      </c>
      <c r="C491" t="s">
        <v>1385</v>
      </c>
      <c r="D491" s="1">
        <v>45817</v>
      </c>
      <c r="E491" t="str">
        <f>IFERROR(VLOOKUP(Result[[#This Row],[RPRO]],H:H,1,0),"")</f>
        <v/>
      </c>
      <c r="H491" t="s">
        <v>8009</v>
      </c>
      <c r="I491" t="s">
        <v>9120</v>
      </c>
      <c r="J491" t="s">
        <v>1386</v>
      </c>
      <c r="K491" s="1">
        <v>45811</v>
      </c>
    </row>
    <row r="492" spans="1:11" x14ac:dyDescent="0.25">
      <c r="A492" t="s">
        <v>17927</v>
      </c>
      <c r="B492" t="s">
        <v>18541</v>
      </c>
      <c r="C492" t="s">
        <v>1385</v>
      </c>
      <c r="D492" s="1">
        <v>45817</v>
      </c>
      <c r="E492" t="str">
        <f>IFERROR(VLOOKUP(Result[[#This Row],[RPRO]],H:H,1,0),"")</f>
        <v/>
      </c>
      <c r="H492" t="s">
        <v>7999</v>
      </c>
      <c r="I492" t="s">
        <v>9120</v>
      </c>
      <c r="J492" t="s">
        <v>1386</v>
      </c>
      <c r="K492" s="1">
        <v>45811</v>
      </c>
    </row>
    <row r="493" spans="1:11" x14ac:dyDescent="0.25">
      <c r="A493" t="s">
        <v>17985</v>
      </c>
      <c r="B493" t="s">
        <v>18541</v>
      </c>
      <c r="C493" t="s">
        <v>1385</v>
      </c>
      <c r="D493" s="1">
        <v>45817</v>
      </c>
      <c r="E493" t="str">
        <f>IFERROR(VLOOKUP(Result[[#This Row],[RPRO]],H:H,1,0),"")</f>
        <v/>
      </c>
      <c r="H493" t="s">
        <v>8002</v>
      </c>
      <c r="I493" t="s">
        <v>9120</v>
      </c>
      <c r="J493" t="s">
        <v>1386</v>
      </c>
      <c r="K493" s="1">
        <v>45811</v>
      </c>
    </row>
    <row r="494" spans="1:11" x14ac:dyDescent="0.25">
      <c r="A494" t="s">
        <v>18459</v>
      </c>
      <c r="B494" t="s">
        <v>18541</v>
      </c>
      <c r="C494" t="s">
        <v>1385</v>
      </c>
      <c r="D494" s="1">
        <v>45817</v>
      </c>
      <c r="E494" t="str">
        <f>IFERROR(VLOOKUP(Result[[#This Row],[RPRO]],H:H,1,0),"")</f>
        <v/>
      </c>
      <c r="H494" t="s">
        <v>8004</v>
      </c>
      <c r="I494" t="s">
        <v>9120</v>
      </c>
      <c r="J494" t="s">
        <v>1386</v>
      </c>
      <c r="K494" s="1">
        <v>45811</v>
      </c>
    </row>
    <row r="495" spans="1:11" x14ac:dyDescent="0.25">
      <c r="A495" t="s">
        <v>18008</v>
      </c>
      <c r="B495" t="s">
        <v>18541</v>
      </c>
      <c r="C495" t="s">
        <v>1385</v>
      </c>
      <c r="D495" s="1">
        <v>45817</v>
      </c>
      <c r="E495" t="str">
        <f>IFERROR(VLOOKUP(Result[[#This Row],[RPRO]],H:H,1,0),"")</f>
        <v/>
      </c>
      <c r="H495" t="s">
        <v>8007</v>
      </c>
      <c r="I495" t="s">
        <v>9120</v>
      </c>
      <c r="J495" t="s">
        <v>1386</v>
      </c>
      <c r="K495" s="1">
        <v>45811</v>
      </c>
    </row>
    <row r="496" spans="1:11" x14ac:dyDescent="0.25">
      <c r="A496" t="s">
        <v>18015</v>
      </c>
      <c r="B496" t="s">
        <v>18541</v>
      </c>
      <c r="C496" t="s">
        <v>1385</v>
      </c>
      <c r="D496" s="1">
        <v>45817</v>
      </c>
      <c r="E496" t="str">
        <f>IFERROR(VLOOKUP(Result[[#This Row],[RPRO]],H:H,1,0),"")</f>
        <v/>
      </c>
      <c r="H496" t="s">
        <v>8032</v>
      </c>
      <c r="I496" t="s">
        <v>9120</v>
      </c>
      <c r="J496" t="s">
        <v>1386</v>
      </c>
      <c r="K496" s="1">
        <v>45811</v>
      </c>
    </row>
    <row r="497" spans="1:11" x14ac:dyDescent="0.25">
      <c r="A497" t="s">
        <v>18326</v>
      </c>
      <c r="B497" t="s">
        <v>18536</v>
      </c>
      <c r="C497" t="s">
        <v>1386</v>
      </c>
      <c r="D497" s="1">
        <v>45817</v>
      </c>
      <c r="E497" t="str">
        <f>IFERROR(VLOOKUP(Result[[#This Row],[RPRO]],H:H,1,0),"")</f>
        <v/>
      </c>
      <c r="H497" t="s">
        <v>8034</v>
      </c>
      <c r="I497" t="s">
        <v>9120</v>
      </c>
      <c r="J497" t="s">
        <v>1386</v>
      </c>
      <c r="K497" s="1">
        <v>45811</v>
      </c>
    </row>
    <row r="498" spans="1:11" x14ac:dyDescent="0.25">
      <c r="A498" t="s">
        <v>18331</v>
      </c>
      <c r="B498" t="s">
        <v>18536</v>
      </c>
      <c r="C498" t="s">
        <v>1386</v>
      </c>
      <c r="D498" s="1">
        <v>45817</v>
      </c>
      <c r="E498" t="str">
        <f>IFERROR(VLOOKUP(Result[[#This Row],[RPRO]],H:H,1,0),"")</f>
        <v/>
      </c>
      <c r="H498" t="s">
        <v>8406</v>
      </c>
      <c r="I498" t="s">
        <v>9120</v>
      </c>
      <c r="J498" t="s">
        <v>1386</v>
      </c>
      <c r="K498" s="1">
        <v>45811</v>
      </c>
    </row>
    <row r="499" spans="1:11" x14ac:dyDescent="0.25">
      <c r="A499" t="s">
        <v>15029</v>
      </c>
      <c r="B499" t="s">
        <v>14918</v>
      </c>
      <c r="C499" t="s">
        <v>1389</v>
      </c>
      <c r="D499" s="1">
        <v>45815</v>
      </c>
      <c r="E499" t="str">
        <f>IFERROR(VLOOKUP(Result[[#This Row],[RPRO]],H:H,1,0),"")</f>
        <v>RPRO-250607-0104</v>
      </c>
      <c r="H499" t="s">
        <v>8408</v>
      </c>
      <c r="I499" t="s">
        <v>9120</v>
      </c>
      <c r="J499" t="s">
        <v>1386</v>
      </c>
      <c r="K499" s="1">
        <v>45811</v>
      </c>
    </row>
    <row r="500" spans="1:11" x14ac:dyDescent="0.25">
      <c r="A500" t="s">
        <v>15030</v>
      </c>
      <c r="B500" t="s">
        <v>14918</v>
      </c>
      <c r="C500" t="s">
        <v>1389</v>
      </c>
      <c r="D500" s="1">
        <v>45815</v>
      </c>
      <c r="E500" t="str">
        <f>IFERROR(VLOOKUP(Result[[#This Row],[RPRO]],H:H,1,0),"")</f>
        <v>RPRO-250607-0103</v>
      </c>
      <c r="H500" t="s">
        <v>8410</v>
      </c>
      <c r="I500" t="s">
        <v>9120</v>
      </c>
      <c r="J500" t="s">
        <v>1386</v>
      </c>
      <c r="K500" s="1">
        <v>45811</v>
      </c>
    </row>
    <row r="501" spans="1:11" x14ac:dyDescent="0.25">
      <c r="A501" t="s">
        <v>15031</v>
      </c>
      <c r="B501" t="s">
        <v>14726</v>
      </c>
      <c r="C501" t="s">
        <v>1385</v>
      </c>
      <c r="D501" s="1">
        <v>45815</v>
      </c>
      <c r="E501" t="str">
        <f>IFERROR(VLOOKUP(Result[[#This Row],[RPRO]],H:H,1,0),"")</f>
        <v>RPRO-250607-0191</v>
      </c>
      <c r="H501" t="s">
        <v>8412</v>
      </c>
      <c r="I501" t="s">
        <v>9120</v>
      </c>
      <c r="J501" t="s">
        <v>1386</v>
      </c>
      <c r="K501" s="1">
        <v>45811</v>
      </c>
    </row>
    <row r="502" spans="1:11" x14ac:dyDescent="0.25">
      <c r="A502" t="s">
        <v>15032</v>
      </c>
      <c r="B502" t="s">
        <v>14726</v>
      </c>
      <c r="C502" t="s">
        <v>1385</v>
      </c>
      <c r="D502" s="1">
        <v>45815</v>
      </c>
      <c r="E502" t="str">
        <f>IFERROR(VLOOKUP(Result[[#This Row],[RPRO]],H:H,1,0),"")</f>
        <v>RPRO-250607-0193</v>
      </c>
      <c r="H502" t="s">
        <v>8020</v>
      </c>
      <c r="I502" t="s">
        <v>9121</v>
      </c>
      <c r="J502" t="s">
        <v>1389</v>
      </c>
      <c r="K502" s="1">
        <v>45811</v>
      </c>
    </row>
    <row r="503" spans="1:11" x14ac:dyDescent="0.25">
      <c r="A503" t="s">
        <v>15033</v>
      </c>
      <c r="B503" t="s">
        <v>14726</v>
      </c>
      <c r="C503" t="s">
        <v>1385</v>
      </c>
      <c r="D503" s="1">
        <v>45815</v>
      </c>
      <c r="E503" t="str">
        <f>IFERROR(VLOOKUP(Result[[#This Row],[RPRO]],H:H,1,0),"")</f>
        <v>RPRO-250607-0195</v>
      </c>
      <c r="H503" t="s">
        <v>8025</v>
      </c>
      <c r="I503" t="s">
        <v>9121</v>
      </c>
      <c r="J503" t="s">
        <v>1389</v>
      </c>
      <c r="K503" s="1">
        <v>45811</v>
      </c>
    </row>
    <row r="504" spans="1:11" x14ac:dyDescent="0.25">
      <c r="H504" t="s">
        <v>8394</v>
      </c>
      <c r="I504" t="s">
        <v>9121</v>
      </c>
      <c r="J504" t="s">
        <v>1389</v>
      </c>
      <c r="K504" s="1">
        <v>45811</v>
      </c>
    </row>
    <row r="505" spans="1:11" x14ac:dyDescent="0.25">
      <c r="H505" t="s">
        <v>7078</v>
      </c>
      <c r="I505" t="s">
        <v>7123</v>
      </c>
      <c r="J505" t="s">
        <v>1384</v>
      </c>
      <c r="K505" s="1">
        <v>45810</v>
      </c>
    </row>
    <row r="506" spans="1:11" x14ac:dyDescent="0.25">
      <c r="H506" t="s">
        <v>8059</v>
      </c>
      <c r="I506" t="s">
        <v>9121</v>
      </c>
      <c r="J506" t="s">
        <v>1389</v>
      </c>
      <c r="K506" s="1">
        <v>45811</v>
      </c>
    </row>
    <row r="507" spans="1:11" x14ac:dyDescent="0.25">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81"/>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row r="10779" spans="1:7" x14ac:dyDescent="0.25">
      <c r="A10779" s="29" t="s">
        <v>18506</v>
      </c>
      <c r="B10779" s="29" t="s">
        <v>12849</v>
      </c>
      <c r="C10779" s="29" t="s">
        <v>1270</v>
      </c>
      <c r="D10779" s="29" t="s">
        <v>1271</v>
      </c>
      <c r="E10779" s="27">
        <v>45817.657893518517</v>
      </c>
      <c r="F10779" s="29" t="s">
        <v>1259</v>
      </c>
      <c r="G10779" s="27">
        <v>45817.657893518517</v>
      </c>
    </row>
    <row r="10780" spans="1:7" x14ac:dyDescent="0.25">
      <c r="A10780" s="29" t="s">
        <v>18507</v>
      </c>
      <c r="B10780" s="29" t="s">
        <v>9024</v>
      </c>
      <c r="C10780" s="29" t="s">
        <v>1255</v>
      </c>
      <c r="D10780" s="29" t="s">
        <v>77</v>
      </c>
      <c r="E10780" s="27">
        <v>45817.635081018518</v>
      </c>
      <c r="F10780" s="29" t="s">
        <v>1254</v>
      </c>
      <c r="G10780" s="27">
        <v>45817.635081018518</v>
      </c>
    </row>
    <row r="10781" spans="1:7" x14ac:dyDescent="0.25">
      <c r="A10781" s="29" t="s">
        <v>18508</v>
      </c>
      <c r="B10781" s="29" t="s">
        <v>9028</v>
      </c>
      <c r="C10781" s="29" t="s">
        <v>1255</v>
      </c>
      <c r="D10781" s="29" t="s">
        <v>77</v>
      </c>
      <c r="E10781" s="27">
        <v>45817.63517361111</v>
      </c>
      <c r="F10781" s="29" t="s">
        <v>1254</v>
      </c>
      <c r="G10781" s="27">
        <v>45817.63517361111</v>
      </c>
    </row>
    <row r="10782" spans="1:7" x14ac:dyDescent="0.25">
      <c r="A10782" s="29" t="s">
        <v>18509</v>
      </c>
      <c r="B10782" s="29" t="s">
        <v>9007</v>
      </c>
      <c r="C10782" s="29" t="s">
        <v>1255</v>
      </c>
      <c r="D10782" s="29" t="s">
        <v>77</v>
      </c>
      <c r="E10782" s="27">
        <v>45817.635196759256</v>
      </c>
      <c r="F10782" s="29" t="s">
        <v>1254</v>
      </c>
      <c r="G10782" s="27">
        <v>45817.635196759256</v>
      </c>
    </row>
    <row r="10783" spans="1:7" x14ac:dyDescent="0.25">
      <c r="A10783" s="29" t="s">
        <v>18510</v>
      </c>
      <c r="B10783" s="29" t="s">
        <v>9026</v>
      </c>
      <c r="C10783" s="29" t="s">
        <v>1255</v>
      </c>
      <c r="D10783" s="29" t="s">
        <v>77</v>
      </c>
      <c r="E10783" s="27">
        <v>45817.635243055556</v>
      </c>
      <c r="F10783" s="29" t="s">
        <v>1254</v>
      </c>
      <c r="G10783" s="27">
        <v>45817.635243055556</v>
      </c>
    </row>
    <row r="10784" spans="1:7" x14ac:dyDescent="0.25">
      <c r="A10784" s="29" t="s">
        <v>18511</v>
      </c>
      <c r="B10784" s="29" t="s">
        <v>8968</v>
      </c>
      <c r="C10784" s="29" t="s">
        <v>1255</v>
      </c>
      <c r="D10784" s="29" t="s">
        <v>77</v>
      </c>
      <c r="E10784" s="27">
        <v>45817.635312500002</v>
      </c>
      <c r="F10784" s="29" t="s">
        <v>1254</v>
      </c>
      <c r="G10784" s="27">
        <v>45817.635312500002</v>
      </c>
    </row>
    <row r="10785" spans="1:7" x14ac:dyDescent="0.25">
      <c r="A10785" s="29" t="s">
        <v>18512</v>
      </c>
      <c r="B10785" s="29" t="s">
        <v>9030</v>
      </c>
      <c r="C10785" s="29" t="s">
        <v>1255</v>
      </c>
      <c r="D10785" s="29" t="s">
        <v>77</v>
      </c>
      <c r="E10785" s="27">
        <v>45817.635324074072</v>
      </c>
      <c r="F10785" s="29" t="s">
        <v>1254</v>
      </c>
      <c r="G10785" s="27">
        <v>45817.635324074072</v>
      </c>
    </row>
    <row r="10786" spans="1:7" x14ac:dyDescent="0.25">
      <c r="A10786" s="29" t="s">
        <v>18513</v>
      </c>
      <c r="B10786" s="29" t="s">
        <v>9015</v>
      </c>
      <c r="C10786" s="29" t="s">
        <v>1255</v>
      </c>
      <c r="D10786" s="29" t="s">
        <v>77</v>
      </c>
      <c r="E10786" s="27">
        <v>45817.635381944441</v>
      </c>
      <c r="F10786" s="29" t="s">
        <v>1254</v>
      </c>
      <c r="G10786" s="27">
        <v>45817.635381944441</v>
      </c>
    </row>
    <row r="10787" spans="1:7" x14ac:dyDescent="0.25">
      <c r="A10787" s="29" t="s">
        <v>18514</v>
      </c>
      <c r="B10787" s="29" t="s">
        <v>8957</v>
      </c>
      <c r="C10787" s="29" t="s">
        <v>1255</v>
      </c>
      <c r="D10787" s="29" t="s">
        <v>77</v>
      </c>
      <c r="E10787" s="27">
        <v>45817.635462962964</v>
      </c>
      <c r="F10787" s="29" t="s">
        <v>1254</v>
      </c>
      <c r="G10787" s="27">
        <v>45817.635462962964</v>
      </c>
    </row>
    <row r="10788" spans="1:7" x14ac:dyDescent="0.25">
      <c r="A10788" s="29" t="s">
        <v>18515</v>
      </c>
      <c r="B10788" s="29" t="s">
        <v>4031</v>
      </c>
      <c r="C10788" s="29" t="s">
        <v>1255</v>
      </c>
      <c r="D10788" s="29" t="s">
        <v>77</v>
      </c>
      <c r="E10788" s="27">
        <v>45817.641180555554</v>
      </c>
      <c r="F10788" s="29" t="s">
        <v>1254</v>
      </c>
      <c r="G10788" s="27">
        <v>45817.641180555554</v>
      </c>
    </row>
    <row r="10789" spans="1:7" x14ac:dyDescent="0.25">
      <c r="A10789" s="29" t="s">
        <v>18516</v>
      </c>
      <c r="B10789" s="29" t="s">
        <v>4030</v>
      </c>
      <c r="C10789" s="29" t="s">
        <v>1255</v>
      </c>
      <c r="D10789" s="29" t="s">
        <v>77</v>
      </c>
      <c r="E10789" s="27">
        <v>45817.641238425924</v>
      </c>
      <c r="F10789" s="29" t="s">
        <v>1254</v>
      </c>
      <c r="G10789" s="27">
        <v>45817.641238425924</v>
      </c>
    </row>
    <row r="10790" spans="1:7" x14ac:dyDescent="0.25">
      <c r="A10790" s="29" t="s">
        <v>18517</v>
      </c>
      <c r="B10790" s="29" t="s">
        <v>4036</v>
      </c>
      <c r="C10790" s="29" t="s">
        <v>1255</v>
      </c>
      <c r="D10790" s="29" t="s">
        <v>77</v>
      </c>
      <c r="E10790" s="27">
        <v>45817.641261574077</v>
      </c>
      <c r="F10790" s="29" t="s">
        <v>1254</v>
      </c>
      <c r="G10790" s="27">
        <v>45817.641261574077</v>
      </c>
    </row>
    <row r="10791" spans="1:7" x14ac:dyDescent="0.25">
      <c r="A10791" s="29" t="s">
        <v>18518</v>
      </c>
      <c r="B10791" s="29" t="s">
        <v>5918</v>
      </c>
      <c r="C10791" s="29" t="s">
        <v>1255</v>
      </c>
      <c r="D10791" s="29" t="s">
        <v>77</v>
      </c>
      <c r="E10791" s="27">
        <v>45817.65042824074</v>
      </c>
      <c r="F10791" s="29" t="s">
        <v>1254</v>
      </c>
      <c r="G10791" s="27">
        <v>45817.65042824074</v>
      </c>
    </row>
    <row r="10792" spans="1:7" x14ac:dyDescent="0.25">
      <c r="A10792" s="29" t="s">
        <v>18519</v>
      </c>
      <c r="B10792" s="29" t="s">
        <v>5911</v>
      </c>
      <c r="C10792" s="29" t="s">
        <v>1255</v>
      </c>
      <c r="D10792" s="29" t="s">
        <v>77</v>
      </c>
      <c r="E10792" s="27">
        <v>45817.651597222219</v>
      </c>
      <c r="F10792" s="29" t="s">
        <v>1254</v>
      </c>
      <c r="G10792" s="27">
        <v>45817.651597222219</v>
      </c>
    </row>
    <row r="10793" spans="1:7" x14ac:dyDescent="0.25">
      <c r="A10793" s="29" t="s">
        <v>18520</v>
      </c>
      <c r="B10793" s="29" t="s">
        <v>2866</v>
      </c>
      <c r="C10793" s="29" t="s">
        <v>1255</v>
      </c>
      <c r="D10793" s="29" t="s">
        <v>77</v>
      </c>
      <c r="E10793" s="27">
        <v>45817.657164351855</v>
      </c>
      <c r="F10793" s="29" t="s">
        <v>1254</v>
      </c>
      <c r="G10793" s="27">
        <v>45817.657164351855</v>
      </c>
    </row>
    <row r="10794" spans="1:7" x14ac:dyDescent="0.25">
      <c r="A10794" s="29" t="s">
        <v>18521</v>
      </c>
      <c r="B10794" s="29" t="s">
        <v>5902</v>
      </c>
      <c r="C10794" s="29" t="s">
        <v>1255</v>
      </c>
      <c r="D10794" s="29" t="s">
        <v>77</v>
      </c>
      <c r="E10794" s="27">
        <v>45817.657210648147</v>
      </c>
      <c r="F10794" s="29" t="s">
        <v>1254</v>
      </c>
      <c r="G10794" s="27">
        <v>45817.657210648147</v>
      </c>
    </row>
    <row r="10795" spans="1:7" x14ac:dyDescent="0.25">
      <c r="A10795" s="29" t="s">
        <v>18522</v>
      </c>
      <c r="B10795" s="29" t="s">
        <v>8851</v>
      </c>
      <c r="C10795" s="29" t="s">
        <v>1255</v>
      </c>
      <c r="D10795" s="29" t="s">
        <v>77</v>
      </c>
      <c r="E10795" s="27">
        <v>45817.657268518517</v>
      </c>
      <c r="F10795" s="29" t="s">
        <v>1254</v>
      </c>
      <c r="G10795" s="27">
        <v>45817.657268518517</v>
      </c>
    </row>
    <row r="10796" spans="1:7" x14ac:dyDescent="0.25">
      <c r="A10796" s="29" t="s">
        <v>18523</v>
      </c>
      <c r="B10796" s="29" t="s">
        <v>8984</v>
      </c>
      <c r="C10796" s="29" t="s">
        <v>1255</v>
      </c>
      <c r="D10796" s="29" t="s">
        <v>77</v>
      </c>
      <c r="E10796" s="27">
        <v>45817.657326388886</v>
      </c>
      <c r="F10796" s="29" t="s">
        <v>1254</v>
      </c>
      <c r="G10796" s="27">
        <v>45817.657326388886</v>
      </c>
    </row>
    <row r="10797" spans="1:7" x14ac:dyDescent="0.25">
      <c r="A10797" s="29" t="s">
        <v>18524</v>
      </c>
      <c r="B10797" s="29" t="s">
        <v>3949</v>
      </c>
      <c r="C10797" s="29" t="s">
        <v>1255</v>
      </c>
      <c r="D10797" s="29" t="s">
        <v>77</v>
      </c>
      <c r="E10797" s="27">
        <v>45817.657361111109</v>
      </c>
      <c r="F10797" s="29" t="s">
        <v>1254</v>
      </c>
      <c r="G10797" s="27">
        <v>45817.657361111109</v>
      </c>
    </row>
    <row r="10798" spans="1:7" x14ac:dyDescent="0.25">
      <c r="A10798" s="29" t="s">
        <v>18525</v>
      </c>
      <c r="B10798" s="29" t="s">
        <v>3973</v>
      </c>
      <c r="C10798" s="29" t="s">
        <v>1255</v>
      </c>
      <c r="D10798" s="29" t="s">
        <v>77</v>
      </c>
      <c r="E10798" s="27">
        <v>45817.657407407409</v>
      </c>
      <c r="F10798" s="29" t="s">
        <v>1254</v>
      </c>
      <c r="G10798" s="27">
        <v>45817.657407407409</v>
      </c>
    </row>
    <row r="10799" spans="1:7" x14ac:dyDescent="0.25">
      <c r="A10799" s="29" t="s">
        <v>18526</v>
      </c>
      <c r="B10799" s="29" t="s">
        <v>8994</v>
      </c>
      <c r="C10799" s="29" t="s">
        <v>1255</v>
      </c>
      <c r="D10799" s="29" t="s">
        <v>77</v>
      </c>
      <c r="E10799" s="27">
        <v>45817.657453703701</v>
      </c>
      <c r="F10799" s="29" t="s">
        <v>1254</v>
      </c>
      <c r="G10799" s="27">
        <v>45817.657453703701</v>
      </c>
    </row>
    <row r="10800" spans="1:7" x14ac:dyDescent="0.25">
      <c r="A10800" s="29" t="s">
        <v>18527</v>
      </c>
      <c r="B10800" s="29" t="s">
        <v>5913</v>
      </c>
      <c r="C10800" s="29" t="s">
        <v>1255</v>
      </c>
      <c r="D10800" s="29" t="s">
        <v>77</v>
      </c>
      <c r="E10800" s="27">
        <v>45817.657500000001</v>
      </c>
      <c r="F10800" s="29" t="s">
        <v>1254</v>
      </c>
      <c r="G10800" s="27">
        <v>45817.657500000001</v>
      </c>
    </row>
    <row r="10801" spans="1:7" x14ac:dyDescent="0.25">
      <c r="A10801" s="29" t="s">
        <v>18528</v>
      </c>
      <c r="B10801" s="29" t="s">
        <v>5767</v>
      </c>
      <c r="C10801" s="29" t="s">
        <v>1255</v>
      </c>
      <c r="D10801" s="29" t="s">
        <v>77</v>
      </c>
      <c r="E10801" s="27">
        <v>45817.657523148147</v>
      </c>
      <c r="F10801" s="29" t="s">
        <v>1254</v>
      </c>
      <c r="G10801" s="27">
        <v>45817.657523148147</v>
      </c>
    </row>
    <row r="10802" spans="1:7" x14ac:dyDescent="0.25">
      <c r="A10802" s="29" t="s">
        <v>18529</v>
      </c>
      <c r="B10802" s="29" t="s">
        <v>4019</v>
      </c>
      <c r="C10802" s="29" t="s">
        <v>1255</v>
      </c>
      <c r="D10802" s="29" t="s">
        <v>77</v>
      </c>
      <c r="E10802" s="27">
        <v>45817.65761574074</v>
      </c>
      <c r="F10802" s="29" t="s">
        <v>1254</v>
      </c>
      <c r="G10802" s="27">
        <v>45817.65761574074</v>
      </c>
    </row>
    <row r="10803" spans="1:7" x14ac:dyDescent="0.25">
      <c r="A10803" s="29" t="s">
        <v>18530</v>
      </c>
      <c r="B10803" s="29" t="s">
        <v>7927</v>
      </c>
      <c r="C10803" s="29" t="s">
        <v>1255</v>
      </c>
      <c r="D10803" s="29" t="s">
        <v>77</v>
      </c>
      <c r="E10803" s="27">
        <v>45817.65766203704</v>
      </c>
      <c r="F10803" s="29" t="s">
        <v>1254</v>
      </c>
      <c r="G10803" s="27">
        <v>45817.65766203704</v>
      </c>
    </row>
    <row r="10804" spans="1:7" x14ac:dyDescent="0.25">
      <c r="A10804" s="29" t="s">
        <v>18531</v>
      </c>
      <c r="B10804" s="29" t="s">
        <v>5907</v>
      </c>
      <c r="C10804" s="29" t="s">
        <v>1255</v>
      </c>
      <c r="D10804" s="29" t="s">
        <v>77</v>
      </c>
      <c r="E10804" s="27">
        <v>45817.658437500002</v>
      </c>
      <c r="F10804" s="29" t="s">
        <v>1254</v>
      </c>
      <c r="G10804" s="27">
        <v>45817.658437500002</v>
      </c>
    </row>
    <row r="10805" spans="1:7" x14ac:dyDescent="0.25">
      <c r="A10805" s="29" t="s">
        <v>18532</v>
      </c>
      <c r="B10805" s="29" t="s">
        <v>3866</v>
      </c>
      <c r="C10805" s="29" t="s">
        <v>1262</v>
      </c>
      <c r="D10805" s="29" t="s">
        <v>129</v>
      </c>
      <c r="E10805" s="27">
        <v>45817.652858796297</v>
      </c>
      <c r="F10805" s="29" t="s">
        <v>1254</v>
      </c>
      <c r="G10805" s="27">
        <v>45817.652858796297</v>
      </c>
    </row>
    <row r="10806" spans="1:7" x14ac:dyDescent="0.25">
      <c r="A10806" s="29" t="s">
        <v>18533</v>
      </c>
      <c r="B10806" s="29" t="s">
        <v>2697</v>
      </c>
      <c r="C10806" s="29" t="s">
        <v>1262</v>
      </c>
      <c r="D10806" s="29" t="s">
        <v>129</v>
      </c>
      <c r="E10806" s="27">
        <v>45817.653495370374</v>
      </c>
      <c r="F10806" s="29" t="s">
        <v>1254</v>
      </c>
      <c r="G10806" s="27">
        <v>45817.653495370374</v>
      </c>
    </row>
    <row r="10807" spans="1:7" x14ac:dyDescent="0.25">
      <c r="A10807" s="29" t="s">
        <v>18534</v>
      </c>
      <c r="B10807" s="29" t="s">
        <v>3341</v>
      </c>
      <c r="C10807" s="29" t="s">
        <v>1262</v>
      </c>
      <c r="D10807" s="29" t="s">
        <v>129</v>
      </c>
      <c r="E10807" s="27">
        <v>45817.654374999998</v>
      </c>
      <c r="F10807" s="29" t="s">
        <v>1254</v>
      </c>
      <c r="G10807" s="27">
        <v>45817.654374999998</v>
      </c>
    </row>
    <row r="10808" spans="1:7" x14ac:dyDescent="0.25">
      <c r="A10808" s="29" t="s">
        <v>18535</v>
      </c>
      <c r="B10808" s="29" t="s">
        <v>9831</v>
      </c>
      <c r="C10808" s="29" t="s">
        <v>1262</v>
      </c>
      <c r="D10808" s="29" t="s">
        <v>264</v>
      </c>
      <c r="E10808" s="27">
        <v>45817.665636574071</v>
      </c>
      <c r="F10808" s="29" t="s">
        <v>1254</v>
      </c>
      <c r="G10808" s="27">
        <v>45817.665636574071</v>
      </c>
    </row>
    <row r="10809" spans="1:7" x14ac:dyDescent="0.25">
      <c r="A10809" s="29" t="s">
        <v>18551</v>
      </c>
      <c r="B10809" s="29" t="s">
        <v>7708</v>
      </c>
      <c r="C10809" s="29" t="s">
        <v>1262</v>
      </c>
      <c r="D10809" s="29" t="s">
        <v>77</v>
      </c>
      <c r="E10809" s="27">
        <v>45817.667939814812</v>
      </c>
      <c r="F10809" s="29" t="s">
        <v>1254</v>
      </c>
      <c r="G10809" s="27">
        <v>45817.667939814812</v>
      </c>
    </row>
    <row r="10810" spans="1:7" x14ac:dyDescent="0.25">
      <c r="A10810" s="29" t="s">
        <v>18552</v>
      </c>
      <c r="B10810" s="29" t="s">
        <v>7712</v>
      </c>
      <c r="C10810" s="29" t="s">
        <v>1262</v>
      </c>
      <c r="D10810" s="29" t="s">
        <v>77</v>
      </c>
      <c r="E10810" s="27">
        <v>45817.668067129627</v>
      </c>
      <c r="F10810" s="29" t="s">
        <v>1254</v>
      </c>
      <c r="G10810" s="27">
        <v>45817.668067129627</v>
      </c>
    </row>
    <row r="10811" spans="1:7" x14ac:dyDescent="0.25">
      <c r="A10811" s="29" t="s">
        <v>18553</v>
      </c>
      <c r="B10811" s="29" t="s">
        <v>7714</v>
      </c>
      <c r="C10811" s="29" t="s">
        <v>1262</v>
      </c>
      <c r="D10811" s="29" t="s">
        <v>77</v>
      </c>
      <c r="E10811" s="27">
        <v>45817.668194444443</v>
      </c>
      <c r="F10811" s="29" t="s">
        <v>1254</v>
      </c>
      <c r="G10811" s="27">
        <v>45817.668194444443</v>
      </c>
    </row>
    <row r="10812" spans="1:7" x14ac:dyDescent="0.25">
      <c r="A10812" s="29" t="s">
        <v>18554</v>
      </c>
      <c r="B10812" s="29" t="s">
        <v>11867</v>
      </c>
      <c r="C10812" s="29" t="s">
        <v>1255</v>
      </c>
      <c r="D10812" s="29" t="s">
        <v>254</v>
      </c>
      <c r="E10812" s="27">
        <v>45817.667650462965</v>
      </c>
      <c r="F10812" s="29" t="s">
        <v>1254</v>
      </c>
      <c r="G10812" s="27">
        <v>45817.667650462965</v>
      </c>
    </row>
    <row r="10813" spans="1:7" x14ac:dyDescent="0.25">
      <c r="A10813" s="29" t="s">
        <v>18555</v>
      </c>
      <c r="B10813" s="29" t="s">
        <v>11859</v>
      </c>
      <c r="C10813" s="29" t="s">
        <v>1255</v>
      </c>
      <c r="D10813" s="29" t="s">
        <v>254</v>
      </c>
      <c r="E10813" s="27">
        <v>45817.667685185188</v>
      </c>
      <c r="F10813" s="29" t="s">
        <v>1254</v>
      </c>
      <c r="G10813" s="27">
        <v>45817.667685185188</v>
      </c>
    </row>
    <row r="10814" spans="1:7" x14ac:dyDescent="0.25">
      <c r="A10814" s="29" t="s">
        <v>18556</v>
      </c>
      <c r="B10814" s="29" t="s">
        <v>11861</v>
      </c>
      <c r="C10814" s="29" t="s">
        <v>1255</v>
      </c>
      <c r="D10814" s="29" t="s">
        <v>254</v>
      </c>
      <c r="E10814" s="27">
        <v>45817.667719907404</v>
      </c>
      <c r="F10814" s="29" t="s">
        <v>1254</v>
      </c>
      <c r="G10814" s="27">
        <v>45817.667719907404</v>
      </c>
    </row>
    <row r="10815" spans="1:7" x14ac:dyDescent="0.25">
      <c r="A10815" s="29" t="s">
        <v>18557</v>
      </c>
      <c r="B10815" s="29" t="s">
        <v>11863</v>
      </c>
      <c r="C10815" s="29" t="s">
        <v>1255</v>
      </c>
      <c r="D10815" s="29" t="s">
        <v>254</v>
      </c>
      <c r="E10815" s="27">
        <v>45817.667766203704</v>
      </c>
      <c r="F10815" s="29" t="s">
        <v>1254</v>
      </c>
      <c r="G10815" s="27">
        <v>45817.667766203704</v>
      </c>
    </row>
    <row r="10816" spans="1:7" x14ac:dyDescent="0.25">
      <c r="A10816" s="29" t="s">
        <v>18558</v>
      </c>
      <c r="B10816" s="29" t="s">
        <v>11865</v>
      </c>
      <c r="C10816" s="29" t="s">
        <v>1255</v>
      </c>
      <c r="D10816" s="29" t="s">
        <v>254</v>
      </c>
      <c r="E10816" s="27">
        <v>45817.66778935185</v>
      </c>
      <c r="F10816" s="29" t="s">
        <v>1254</v>
      </c>
      <c r="G10816" s="27">
        <v>45817.66778935185</v>
      </c>
    </row>
    <row r="10817" spans="1:7" x14ac:dyDescent="0.25">
      <c r="A10817" s="29" t="s">
        <v>18559</v>
      </c>
      <c r="B10817" s="29" t="s">
        <v>11874</v>
      </c>
      <c r="C10817" s="29" t="s">
        <v>1255</v>
      </c>
      <c r="D10817" s="29" t="s">
        <v>254</v>
      </c>
      <c r="E10817" s="27">
        <v>45817.667824074073</v>
      </c>
      <c r="F10817" s="29" t="s">
        <v>1254</v>
      </c>
      <c r="G10817" s="27">
        <v>45817.667824074073</v>
      </c>
    </row>
    <row r="10818" spans="1:7" x14ac:dyDescent="0.25">
      <c r="A10818" s="29" t="s">
        <v>18560</v>
      </c>
      <c r="B10818" s="29" t="s">
        <v>11872</v>
      </c>
      <c r="C10818" s="29" t="s">
        <v>1255</v>
      </c>
      <c r="D10818" s="29" t="s">
        <v>254</v>
      </c>
      <c r="E10818" s="27">
        <v>45817.667881944442</v>
      </c>
      <c r="F10818" s="29" t="s">
        <v>1254</v>
      </c>
      <c r="G10818" s="27">
        <v>45817.667881944442</v>
      </c>
    </row>
    <row r="10819" spans="1:7" x14ac:dyDescent="0.25">
      <c r="A10819" s="29" t="s">
        <v>18561</v>
      </c>
      <c r="B10819" s="29" t="s">
        <v>11876</v>
      </c>
      <c r="C10819" s="29" t="s">
        <v>1255</v>
      </c>
      <c r="D10819" s="29" t="s">
        <v>254</v>
      </c>
      <c r="E10819" s="27">
        <v>45817.667939814812</v>
      </c>
      <c r="F10819" s="29" t="s">
        <v>1254</v>
      </c>
      <c r="G10819" s="27">
        <v>45817.667939814812</v>
      </c>
    </row>
    <row r="10820" spans="1:7" x14ac:dyDescent="0.25">
      <c r="A10820" s="29" t="s">
        <v>18562</v>
      </c>
      <c r="B10820" s="29" t="s">
        <v>11878</v>
      </c>
      <c r="C10820" s="29" t="s">
        <v>1255</v>
      </c>
      <c r="D10820" s="29" t="s">
        <v>254</v>
      </c>
      <c r="E10820" s="27">
        <v>45817.667974537035</v>
      </c>
      <c r="F10820" s="29" t="s">
        <v>1254</v>
      </c>
      <c r="G10820" s="27">
        <v>45817.667974537035</v>
      </c>
    </row>
    <row r="10821" spans="1:7" x14ac:dyDescent="0.25">
      <c r="A10821" s="29" t="s">
        <v>18563</v>
      </c>
      <c r="B10821" s="29" t="s">
        <v>11880</v>
      </c>
      <c r="C10821" s="29" t="s">
        <v>1255</v>
      </c>
      <c r="D10821" s="29" t="s">
        <v>254</v>
      </c>
      <c r="E10821" s="27">
        <v>45817.668032407404</v>
      </c>
      <c r="F10821" s="29" t="s">
        <v>1254</v>
      </c>
      <c r="G10821" s="27">
        <v>45817.668032407404</v>
      </c>
    </row>
    <row r="10822" spans="1:7" x14ac:dyDescent="0.25">
      <c r="A10822" s="29" t="s">
        <v>18564</v>
      </c>
      <c r="B10822" s="29" t="s">
        <v>11885</v>
      </c>
      <c r="C10822" s="29" t="s">
        <v>1255</v>
      </c>
      <c r="D10822" s="29" t="s">
        <v>254</v>
      </c>
      <c r="E10822" s="27">
        <v>45817.668090277781</v>
      </c>
      <c r="F10822" s="29" t="s">
        <v>1254</v>
      </c>
      <c r="G10822" s="27">
        <v>45817.668090277781</v>
      </c>
    </row>
    <row r="10823" spans="1:7" x14ac:dyDescent="0.25">
      <c r="A10823" s="29" t="s">
        <v>18565</v>
      </c>
      <c r="B10823" s="29" t="s">
        <v>11887</v>
      </c>
      <c r="C10823" s="29" t="s">
        <v>1255</v>
      </c>
      <c r="D10823" s="29" t="s">
        <v>254</v>
      </c>
      <c r="E10823" s="27">
        <v>45817.668136574073</v>
      </c>
      <c r="F10823" s="29" t="s">
        <v>1254</v>
      </c>
      <c r="G10823" s="27">
        <v>45817.668136574073</v>
      </c>
    </row>
    <row r="10824" spans="1:7" x14ac:dyDescent="0.25">
      <c r="A10824" s="29" t="s">
        <v>18566</v>
      </c>
      <c r="B10824" s="29" t="s">
        <v>14940</v>
      </c>
      <c r="C10824" s="29" t="s">
        <v>1257</v>
      </c>
      <c r="D10824" s="29" t="s">
        <v>1261</v>
      </c>
      <c r="E10824" s="27">
        <v>45817.668611111112</v>
      </c>
      <c r="F10824" s="29" t="s">
        <v>1259</v>
      </c>
      <c r="G10824" s="27">
        <v>45817.668611111112</v>
      </c>
    </row>
    <row r="10825" spans="1:7" x14ac:dyDescent="0.25">
      <c r="A10825" s="29" t="s">
        <v>18567</v>
      </c>
      <c r="B10825" s="29" t="s">
        <v>14939</v>
      </c>
      <c r="C10825" s="29" t="s">
        <v>1257</v>
      </c>
      <c r="D10825" s="29" t="s">
        <v>1261</v>
      </c>
      <c r="E10825" s="27">
        <v>45817.668657407405</v>
      </c>
      <c r="F10825" s="29" t="s">
        <v>1259</v>
      </c>
      <c r="G10825" s="27">
        <v>45817.668657407405</v>
      </c>
    </row>
    <row r="10826" spans="1:7" x14ac:dyDescent="0.25">
      <c r="A10826" s="29" t="s">
        <v>18568</v>
      </c>
      <c r="B10826" s="29" t="s">
        <v>14938</v>
      </c>
      <c r="C10826" s="29" t="s">
        <v>1257</v>
      </c>
      <c r="D10826" s="29" t="s">
        <v>1261</v>
      </c>
      <c r="E10826" s="27">
        <v>45817.668692129628</v>
      </c>
      <c r="F10826" s="29" t="s">
        <v>1259</v>
      </c>
      <c r="G10826" s="27">
        <v>45817.668692129628</v>
      </c>
    </row>
    <row r="10827" spans="1:7" x14ac:dyDescent="0.25">
      <c r="A10827" s="29" t="s">
        <v>18569</v>
      </c>
      <c r="B10827" s="29" t="s">
        <v>14935</v>
      </c>
      <c r="C10827" s="29" t="s">
        <v>1257</v>
      </c>
      <c r="D10827" s="29" t="s">
        <v>1261</v>
      </c>
      <c r="E10827" s="27">
        <v>45817.668726851851</v>
      </c>
      <c r="F10827" s="29" t="s">
        <v>1259</v>
      </c>
      <c r="G10827" s="27">
        <v>45817.668726851851</v>
      </c>
    </row>
    <row r="10828" spans="1:7" x14ac:dyDescent="0.25">
      <c r="A10828" s="29" t="s">
        <v>18570</v>
      </c>
      <c r="B10828" s="29" t="s">
        <v>14943</v>
      </c>
      <c r="C10828" s="29" t="s">
        <v>1257</v>
      </c>
      <c r="D10828" s="29" t="s">
        <v>1261</v>
      </c>
      <c r="E10828" s="27">
        <v>45817.668761574074</v>
      </c>
      <c r="F10828" s="29" t="s">
        <v>1259</v>
      </c>
      <c r="G10828" s="27">
        <v>45817.668761574074</v>
      </c>
    </row>
    <row r="10829" spans="1:7" x14ac:dyDescent="0.25">
      <c r="A10829" s="29" t="s">
        <v>18571</v>
      </c>
      <c r="B10829" s="29" t="s">
        <v>14941</v>
      </c>
      <c r="C10829" s="29" t="s">
        <v>1257</v>
      </c>
      <c r="D10829" s="29" t="s">
        <v>1261</v>
      </c>
      <c r="E10829" s="27">
        <v>45817.668796296297</v>
      </c>
      <c r="F10829" s="29" t="s">
        <v>1259</v>
      </c>
      <c r="G10829" s="27">
        <v>45817.668796296297</v>
      </c>
    </row>
    <row r="10830" spans="1:7" x14ac:dyDescent="0.25">
      <c r="A10830" s="29" t="s">
        <v>18572</v>
      </c>
      <c r="B10830" s="29" t="s">
        <v>11867</v>
      </c>
      <c r="C10830" s="29" t="s">
        <v>1262</v>
      </c>
      <c r="D10830" s="29" t="s">
        <v>254</v>
      </c>
      <c r="E10830" s="27">
        <v>45817.66883101852</v>
      </c>
      <c r="F10830" s="29" t="s">
        <v>1254</v>
      </c>
      <c r="G10830" s="27">
        <v>45817.66883101852</v>
      </c>
    </row>
    <row r="10831" spans="1:7" x14ac:dyDescent="0.25">
      <c r="A10831" s="29" t="s">
        <v>18573</v>
      </c>
      <c r="B10831" s="29" t="s">
        <v>8986</v>
      </c>
      <c r="C10831" s="29" t="s">
        <v>1255</v>
      </c>
      <c r="D10831" s="29" t="s">
        <v>77</v>
      </c>
      <c r="E10831" s="27">
        <v>45817.667546296296</v>
      </c>
      <c r="F10831" s="29" t="s">
        <v>1254</v>
      </c>
      <c r="G10831" s="27">
        <v>45817.667546296296</v>
      </c>
    </row>
    <row r="10832" spans="1:7" x14ac:dyDescent="0.25">
      <c r="A10832" s="29" t="s">
        <v>18574</v>
      </c>
      <c r="B10832" s="29" t="s">
        <v>8992</v>
      </c>
      <c r="C10832" s="29" t="s">
        <v>1255</v>
      </c>
      <c r="D10832" s="29" t="s">
        <v>77</v>
      </c>
      <c r="E10832" s="27">
        <v>45817.667719907404</v>
      </c>
      <c r="F10832" s="29" t="s">
        <v>1254</v>
      </c>
      <c r="G10832" s="27">
        <v>45817.667719907404</v>
      </c>
    </row>
    <row r="10833" spans="1:7" x14ac:dyDescent="0.25">
      <c r="A10833" s="29" t="s">
        <v>18575</v>
      </c>
      <c r="B10833" s="29" t="s">
        <v>2862</v>
      </c>
      <c r="C10833" s="29" t="s">
        <v>1255</v>
      </c>
      <c r="D10833" s="29" t="s">
        <v>77</v>
      </c>
      <c r="E10833" s="27">
        <v>45817.669895833336</v>
      </c>
      <c r="F10833" s="29" t="s">
        <v>1254</v>
      </c>
      <c r="G10833" s="27">
        <v>45817.669895833336</v>
      </c>
    </row>
    <row r="10834" spans="1:7" x14ac:dyDescent="0.25">
      <c r="A10834" s="29" t="s">
        <v>18576</v>
      </c>
      <c r="B10834" s="29" t="s">
        <v>5784</v>
      </c>
      <c r="C10834" s="29" t="s">
        <v>1255</v>
      </c>
      <c r="D10834" s="29" t="s">
        <v>77</v>
      </c>
      <c r="E10834" s="27">
        <v>45817.669953703706</v>
      </c>
      <c r="F10834" s="29" t="s">
        <v>1254</v>
      </c>
      <c r="G10834" s="27">
        <v>45817.669953703706</v>
      </c>
    </row>
    <row r="10835" spans="1:7" x14ac:dyDescent="0.25">
      <c r="A10835" s="29" t="s">
        <v>18577</v>
      </c>
      <c r="B10835" s="29" t="s">
        <v>8966</v>
      </c>
      <c r="C10835" s="29" t="s">
        <v>1255</v>
      </c>
      <c r="D10835" s="29" t="s">
        <v>77</v>
      </c>
      <c r="E10835" s="27">
        <v>45817.67</v>
      </c>
      <c r="F10835" s="29" t="s">
        <v>1254</v>
      </c>
      <c r="G10835" s="27">
        <v>45817.67</v>
      </c>
    </row>
    <row r="10836" spans="1:7" x14ac:dyDescent="0.25">
      <c r="A10836" s="29" t="s">
        <v>18578</v>
      </c>
      <c r="B10836" s="29" t="s">
        <v>14942</v>
      </c>
      <c r="C10836" s="29" t="s">
        <v>1260</v>
      </c>
      <c r="D10836" s="29" t="s">
        <v>1273</v>
      </c>
      <c r="E10836" s="27">
        <v>45817.672986111109</v>
      </c>
      <c r="F10836" s="29" t="s">
        <v>1259</v>
      </c>
      <c r="G10836" s="27">
        <v>45817.672986111109</v>
      </c>
    </row>
    <row r="10837" spans="1:7" x14ac:dyDescent="0.25">
      <c r="A10837" s="29" t="s">
        <v>18579</v>
      </c>
      <c r="B10837" s="29" t="s">
        <v>8173</v>
      </c>
      <c r="C10837" s="29" t="s">
        <v>1247</v>
      </c>
      <c r="D10837" s="29" t="s">
        <v>1248</v>
      </c>
      <c r="E10837" s="27">
        <v>45817.67465277778</v>
      </c>
      <c r="F10837" s="29" t="s">
        <v>1259</v>
      </c>
      <c r="G10837" s="27">
        <v>45817.67465277778</v>
      </c>
    </row>
    <row r="10838" spans="1:7" x14ac:dyDescent="0.25">
      <c r="A10838" s="29" t="s">
        <v>18580</v>
      </c>
      <c r="B10838" s="29" t="s">
        <v>8181</v>
      </c>
      <c r="C10838" s="29" t="s">
        <v>1247</v>
      </c>
      <c r="D10838" s="29" t="s">
        <v>1248</v>
      </c>
      <c r="E10838" s="27">
        <v>45817.674733796295</v>
      </c>
      <c r="F10838" s="29" t="s">
        <v>1259</v>
      </c>
      <c r="G10838" s="27">
        <v>45817.674733796295</v>
      </c>
    </row>
    <row r="10839" spans="1:7" x14ac:dyDescent="0.25">
      <c r="A10839" s="29" t="s">
        <v>18581</v>
      </c>
      <c r="B10839" s="29" t="s">
        <v>8177</v>
      </c>
      <c r="C10839" s="29" t="s">
        <v>1247</v>
      </c>
      <c r="D10839" s="29" t="s">
        <v>1248</v>
      </c>
      <c r="E10839" s="27">
        <v>45817.674780092595</v>
      </c>
      <c r="F10839" s="29" t="s">
        <v>1259</v>
      </c>
      <c r="G10839" s="27">
        <v>45817.674780092595</v>
      </c>
    </row>
    <row r="10840" spans="1:7" x14ac:dyDescent="0.25">
      <c r="A10840" s="29" t="s">
        <v>18582</v>
      </c>
      <c r="B10840" s="29" t="s">
        <v>11791</v>
      </c>
      <c r="C10840" s="29" t="s">
        <v>1255</v>
      </c>
      <c r="D10840" s="29" t="s">
        <v>227</v>
      </c>
      <c r="E10840" s="27">
        <v>45817.680381944447</v>
      </c>
      <c r="F10840" s="29" t="s">
        <v>1254</v>
      </c>
      <c r="G10840" s="27">
        <v>45817.680381944447</v>
      </c>
    </row>
    <row r="10841" spans="1:7" x14ac:dyDescent="0.25">
      <c r="A10841" s="29" t="s">
        <v>18583</v>
      </c>
      <c r="B10841" s="29" t="s">
        <v>14814</v>
      </c>
      <c r="C10841" s="29" t="s">
        <v>1252</v>
      </c>
      <c r="D10841" s="29" t="s">
        <v>1263</v>
      </c>
      <c r="E10841" s="27">
        <v>45817.681944444441</v>
      </c>
      <c r="F10841" s="29" t="s">
        <v>1259</v>
      </c>
      <c r="G10841" s="27">
        <v>45817.681944444441</v>
      </c>
    </row>
    <row r="10842" spans="1:7" x14ac:dyDescent="0.25">
      <c r="A10842" s="29" t="s">
        <v>18584</v>
      </c>
      <c r="B10842" s="29" t="s">
        <v>11791</v>
      </c>
      <c r="C10842" s="29" t="s">
        <v>1262</v>
      </c>
      <c r="D10842" s="29" t="s">
        <v>227</v>
      </c>
      <c r="E10842" s="27">
        <v>45817.682118055556</v>
      </c>
      <c r="F10842" s="29" t="s">
        <v>1254</v>
      </c>
      <c r="G10842" s="27">
        <v>45817.682118055556</v>
      </c>
    </row>
    <row r="10843" spans="1:7" x14ac:dyDescent="0.25">
      <c r="A10843" s="29" t="s">
        <v>18585</v>
      </c>
      <c r="B10843" s="29" t="s">
        <v>4761</v>
      </c>
      <c r="C10843" s="29" t="s">
        <v>1255</v>
      </c>
      <c r="D10843" s="29" t="s">
        <v>77</v>
      </c>
      <c r="E10843" s="27">
        <v>45817.685277777775</v>
      </c>
      <c r="F10843" s="29" t="s">
        <v>1254</v>
      </c>
      <c r="G10843" s="27">
        <v>45817.685277777775</v>
      </c>
    </row>
    <row r="10844" spans="1:7" x14ac:dyDescent="0.25">
      <c r="A10844" s="29" t="s">
        <v>18586</v>
      </c>
      <c r="B10844" s="29" t="s">
        <v>14829</v>
      </c>
      <c r="C10844" s="29" t="s">
        <v>1252</v>
      </c>
      <c r="D10844" s="29" t="s">
        <v>1263</v>
      </c>
      <c r="E10844" s="27">
        <v>45817.685601851852</v>
      </c>
      <c r="F10844" s="29" t="s">
        <v>1259</v>
      </c>
      <c r="G10844" s="27">
        <v>45817.685601851852</v>
      </c>
    </row>
    <row r="10845" spans="1:7" x14ac:dyDescent="0.25">
      <c r="A10845" s="29" t="s">
        <v>18587</v>
      </c>
      <c r="B10845" s="29" t="s">
        <v>12116</v>
      </c>
      <c r="C10845" s="29" t="s">
        <v>1255</v>
      </c>
      <c r="D10845" s="29" t="s">
        <v>73</v>
      </c>
      <c r="E10845" s="27">
        <v>45817.685543981483</v>
      </c>
      <c r="F10845" s="29" t="s">
        <v>1254</v>
      </c>
      <c r="G10845" s="27">
        <v>45817.685543981483</v>
      </c>
    </row>
    <row r="10846" spans="1:7" x14ac:dyDescent="0.25">
      <c r="A10846" s="29" t="s">
        <v>18588</v>
      </c>
      <c r="B10846" s="29" t="s">
        <v>11837</v>
      </c>
      <c r="C10846" s="29" t="s">
        <v>1255</v>
      </c>
      <c r="D10846" s="29" t="s">
        <v>73</v>
      </c>
      <c r="E10846" s="27">
        <v>45817.685624999998</v>
      </c>
      <c r="F10846" s="29" t="s">
        <v>1254</v>
      </c>
      <c r="G10846" s="27">
        <v>45817.685624999998</v>
      </c>
    </row>
    <row r="10847" spans="1:7" x14ac:dyDescent="0.25">
      <c r="A10847" s="29" t="s">
        <v>18589</v>
      </c>
      <c r="B10847" s="29" t="s">
        <v>4761</v>
      </c>
      <c r="C10847" s="29" t="s">
        <v>1262</v>
      </c>
      <c r="D10847" s="29" t="s">
        <v>61</v>
      </c>
      <c r="E10847" s="27">
        <v>45817.686793981484</v>
      </c>
      <c r="F10847" s="29" t="s">
        <v>1254</v>
      </c>
      <c r="G10847" s="27">
        <v>45817.686793981484</v>
      </c>
    </row>
    <row r="10848" spans="1:7" x14ac:dyDescent="0.25">
      <c r="A10848" s="29" t="s">
        <v>18590</v>
      </c>
      <c r="B10848" s="29" t="s">
        <v>11837</v>
      </c>
      <c r="C10848" s="29" t="s">
        <v>1262</v>
      </c>
      <c r="D10848" s="29" t="s">
        <v>73</v>
      </c>
      <c r="E10848" s="27">
        <v>45817.686597222222</v>
      </c>
      <c r="F10848" s="29" t="s">
        <v>1254</v>
      </c>
      <c r="G10848" s="27">
        <v>45817.686597222222</v>
      </c>
    </row>
    <row r="10849" spans="1:7" x14ac:dyDescent="0.25">
      <c r="A10849" s="29" t="s">
        <v>18591</v>
      </c>
      <c r="B10849" s="29" t="s">
        <v>12116</v>
      </c>
      <c r="C10849" s="29" t="s">
        <v>1262</v>
      </c>
      <c r="D10849" s="29" t="s">
        <v>73</v>
      </c>
      <c r="E10849" s="27">
        <v>45817.686678240738</v>
      </c>
      <c r="F10849" s="29" t="s">
        <v>1254</v>
      </c>
      <c r="G10849" s="27">
        <v>45817.686678240738</v>
      </c>
    </row>
    <row r="10850" spans="1:7" x14ac:dyDescent="0.25">
      <c r="A10850" s="29" t="s">
        <v>18592</v>
      </c>
      <c r="B10850" s="29" t="s">
        <v>12130</v>
      </c>
      <c r="C10850" s="29" t="s">
        <v>1252</v>
      </c>
      <c r="D10850" s="29" t="s">
        <v>1263</v>
      </c>
      <c r="E10850" s="27">
        <v>45817.687060185184</v>
      </c>
      <c r="F10850" s="29" t="s">
        <v>1259</v>
      </c>
      <c r="G10850" s="27">
        <v>45817.687060185184</v>
      </c>
    </row>
    <row r="10851" spans="1:7" x14ac:dyDescent="0.25">
      <c r="A10851" s="29" t="s">
        <v>18593</v>
      </c>
      <c r="B10851" s="29" t="s">
        <v>8158</v>
      </c>
      <c r="C10851" s="29" t="s">
        <v>1247</v>
      </c>
      <c r="D10851" s="29" t="s">
        <v>1248</v>
      </c>
      <c r="E10851" s="27">
        <v>45817.687951388885</v>
      </c>
      <c r="F10851" s="29" t="s">
        <v>1259</v>
      </c>
      <c r="G10851" s="27">
        <v>45817.687951388885</v>
      </c>
    </row>
    <row r="10852" spans="1:7" x14ac:dyDescent="0.25">
      <c r="A10852" s="29" t="s">
        <v>18594</v>
      </c>
      <c r="B10852" s="29" t="s">
        <v>8153</v>
      </c>
      <c r="C10852" s="29" t="s">
        <v>1247</v>
      </c>
      <c r="D10852" s="29" t="s">
        <v>1248</v>
      </c>
      <c r="E10852" s="27">
        <v>45817.687997685185</v>
      </c>
      <c r="F10852" s="29" t="s">
        <v>1259</v>
      </c>
      <c r="G10852" s="27">
        <v>45817.687997685185</v>
      </c>
    </row>
    <row r="10853" spans="1:7" x14ac:dyDescent="0.25">
      <c r="A10853" s="29" t="s">
        <v>18595</v>
      </c>
      <c r="B10853" s="29" t="s">
        <v>8192</v>
      </c>
      <c r="C10853" s="29" t="s">
        <v>1247</v>
      </c>
      <c r="D10853" s="29" t="s">
        <v>1248</v>
      </c>
      <c r="E10853" s="27">
        <v>45817.688043981485</v>
      </c>
      <c r="F10853" s="29" t="s">
        <v>1259</v>
      </c>
      <c r="G10853" s="27">
        <v>45817.688043981485</v>
      </c>
    </row>
    <row r="10854" spans="1:7" x14ac:dyDescent="0.25">
      <c r="A10854" s="29" t="s">
        <v>18596</v>
      </c>
      <c r="B10854" s="29" t="s">
        <v>10236</v>
      </c>
      <c r="C10854" s="29" t="s">
        <v>1255</v>
      </c>
      <c r="D10854" s="29" t="s">
        <v>73</v>
      </c>
      <c r="E10854" s="27">
        <v>45817.687893518516</v>
      </c>
      <c r="F10854" s="29" t="s">
        <v>1254</v>
      </c>
      <c r="G10854" s="27">
        <v>45817.687893518516</v>
      </c>
    </row>
    <row r="10855" spans="1:7" x14ac:dyDescent="0.25">
      <c r="A10855" s="29" t="s">
        <v>18597</v>
      </c>
      <c r="B10855" s="29" t="s">
        <v>10236</v>
      </c>
      <c r="C10855" s="29" t="s">
        <v>1262</v>
      </c>
      <c r="D10855" s="29" t="s">
        <v>73</v>
      </c>
      <c r="E10855" s="27">
        <v>45817.689108796294</v>
      </c>
      <c r="F10855" s="29" t="s">
        <v>1254</v>
      </c>
      <c r="G10855" s="27">
        <v>45817.689108796294</v>
      </c>
    </row>
    <row r="10856" spans="1:7" x14ac:dyDescent="0.25">
      <c r="A10856" s="29" t="s">
        <v>18598</v>
      </c>
      <c r="B10856" s="29" t="s">
        <v>5685</v>
      </c>
      <c r="C10856" s="29" t="s">
        <v>1255</v>
      </c>
      <c r="D10856" s="29" t="s">
        <v>77</v>
      </c>
      <c r="E10856" s="27">
        <v>45817.690567129626</v>
      </c>
      <c r="F10856" s="29" t="s">
        <v>1254</v>
      </c>
      <c r="G10856" s="27">
        <v>45817.690567129626</v>
      </c>
    </row>
    <row r="10857" spans="1:7" x14ac:dyDescent="0.25">
      <c r="A10857" s="29" t="s">
        <v>18599</v>
      </c>
      <c r="B10857" s="29" t="s">
        <v>12074</v>
      </c>
      <c r="C10857" s="29" t="s">
        <v>1262</v>
      </c>
      <c r="D10857" s="29" t="s">
        <v>77</v>
      </c>
      <c r="E10857" s="27">
        <v>45817.688136574077</v>
      </c>
      <c r="F10857" s="29" t="s">
        <v>1254</v>
      </c>
      <c r="G10857" s="27">
        <v>45817.688136574077</v>
      </c>
    </row>
    <row r="10858" spans="1:7" x14ac:dyDescent="0.25">
      <c r="A10858" s="29" t="s">
        <v>18600</v>
      </c>
      <c r="B10858" s="29" t="s">
        <v>12076</v>
      </c>
      <c r="C10858" s="29" t="s">
        <v>1262</v>
      </c>
      <c r="D10858" s="29" t="s">
        <v>77</v>
      </c>
      <c r="E10858" s="27">
        <v>45817.688287037039</v>
      </c>
      <c r="F10858" s="29" t="s">
        <v>1254</v>
      </c>
      <c r="G10858" s="27">
        <v>45817.688287037039</v>
      </c>
    </row>
    <row r="10859" spans="1:7" x14ac:dyDescent="0.25">
      <c r="A10859" s="29" t="s">
        <v>18601</v>
      </c>
      <c r="B10859" s="29" t="s">
        <v>12078</v>
      </c>
      <c r="C10859" s="29" t="s">
        <v>1262</v>
      </c>
      <c r="D10859" s="29" t="s">
        <v>77</v>
      </c>
      <c r="E10859" s="27">
        <v>45817.688414351855</v>
      </c>
      <c r="F10859" s="29" t="s">
        <v>1254</v>
      </c>
      <c r="G10859" s="27">
        <v>45817.688414351855</v>
      </c>
    </row>
    <row r="10860" spans="1:7" x14ac:dyDescent="0.25">
      <c r="A10860" s="29" t="s">
        <v>18602</v>
      </c>
      <c r="B10860" s="29" t="s">
        <v>5802</v>
      </c>
      <c r="C10860" s="29" t="s">
        <v>1262</v>
      </c>
      <c r="D10860" s="29" t="s">
        <v>77</v>
      </c>
      <c r="E10860" s="27">
        <v>45817.689467592594</v>
      </c>
      <c r="F10860" s="29" t="s">
        <v>1254</v>
      </c>
      <c r="G10860" s="27">
        <v>45817.689467592594</v>
      </c>
    </row>
    <row r="10861" spans="1:7" x14ac:dyDescent="0.25">
      <c r="A10861" s="29" t="s">
        <v>18603</v>
      </c>
      <c r="B10861" s="29" t="s">
        <v>5685</v>
      </c>
      <c r="C10861" s="29" t="s">
        <v>1262</v>
      </c>
      <c r="D10861" s="29" t="s">
        <v>77</v>
      </c>
      <c r="E10861" s="27">
        <v>45817.691030092596</v>
      </c>
      <c r="F10861" s="29" t="s">
        <v>1254</v>
      </c>
      <c r="G10861" s="27">
        <v>45817.691030092596</v>
      </c>
    </row>
    <row r="10862" spans="1:7" x14ac:dyDescent="0.25">
      <c r="A10862" s="29" t="s">
        <v>18604</v>
      </c>
      <c r="B10862" s="29" t="s">
        <v>4750</v>
      </c>
      <c r="C10862" s="29" t="s">
        <v>1270</v>
      </c>
      <c r="D10862" s="29" t="s">
        <v>1271</v>
      </c>
      <c r="E10862" s="27">
        <v>45817.691504629627</v>
      </c>
      <c r="F10862" s="29" t="s">
        <v>1259</v>
      </c>
      <c r="G10862" s="27">
        <v>45817.691504629627</v>
      </c>
    </row>
    <row r="10863" spans="1:7" x14ac:dyDescent="0.25">
      <c r="A10863" s="29" t="s">
        <v>18605</v>
      </c>
      <c r="B10863" s="29" t="s">
        <v>3956</v>
      </c>
      <c r="C10863" s="29" t="s">
        <v>1255</v>
      </c>
      <c r="D10863" s="29" t="s">
        <v>77</v>
      </c>
      <c r="E10863" s="27">
        <v>45817.693159722221</v>
      </c>
      <c r="F10863" s="29" t="s">
        <v>1254</v>
      </c>
      <c r="G10863" s="27">
        <v>45817.693159722221</v>
      </c>
    </row>
    <row r="10864" spans="1:7" x14ac:dyDescent="0.25">
      <c r="A10864" s="29" t="s">
        <v>18606</v>
      </c>
      <c r="B10864" s="29" t="s">
        <v>3957</v>
      </c>
      <c r="C10864" s="29" t="s">
        <v>1255</v>
      </c>
      <c r="D10864" s="29" t="s">
        <v>77</v>
      </c>
      <c r="E10864" s="27">
        <v>45817.69327546296</v>
      </c>
      <c r="F10864" s="29" t="s">
        <v>1254</v>
      </c>
      <c r="G10864" s="27">
        <v>45817.69327546296</v>
      </c>
    </row>
    <row r="10865" spans="1:7" x14ac:dyDescent="0.25">
      <c r="A10865" s="29" t="s">
        <v>18607</v>
      </c>
      <c r="B10865" s="29" t="s">
        <v>3958</v>
      </c>
      <c r="C10865" s="29" t="s">
        <v>1255</v>
      </c>
      <c r="D10865" s="29" t="s">
        <v>77</v>
      </c>
      <c r="E10865" s="27">
        <v>45817.693333333336</v>
      </c>
      <c r="F10865" s="29" t="s">
        <v>1254</v>
      </c>
      <c r="G10865" s="27">
        <v>45817.693333333336</v>
      </c>
    </row>
    <row r="10866" spans="1:7" x14ac:dyDescent="0.25">
      <c r="A10866" s="29" t="s">
        <v>18608</v>
      </c>
      <c r="B10866" s="29" t="s">
        <v>3959</v>
      </c>
      <c r="C10866" s="29" t="s">
        <v>1255</v>
      </c>
      <c r="D10866" s="29" t="s">
        <v>77</v>
      </c>
      <c r="E10866" s="27">
        <v>45817.693402777775</v>
      </c>
      <c r="F10866" s="29" t="s">
        <v>1254</v>
      </c>
      <c r="G10866" s="27">
        <v>45817.693402777775</v>
      </c>
    </row>
    <row r="10867" spans="1:7" x14ac:dyDescent="0.25">
      <c r="A10867" s="29" t="s">
        <v>18609</v>
      </c>
      <c r="B10867" s="29" t="s">
        <v>11751</v>
      </c>
      <c r="C10867" s="29" t="s">
        <v>1262</v>
      </c>
      <c r="D10867" s="29" t="s">
        <v>129</v>
      </c>
      <c r="E10867" s="27">
        <v>45817.693437499998</v>
      </c>
      <c r="F10867" s="29" t="s">
        <v>1254</v>
      </c>
      <c r="G10867" s="27">
        <v>45817.693437499998</v>
      </c>
    </row>
    <row r="10868" spans="1:7" x14ac:dyDescent="0.25">
      <c r="A10868" s="29" t="s">
        <v>18610</v>
      </c>
      <c r="B10868" s="29" t="s">
        <v>3900</v>
      </c>
      <c r="C10868" s="29" t="s">
        <v>1262</v>
      </c>
      <c r="D10868" s="29" t="s">
        <v>61</v>
      </c>
      <c r="E10868" s="27">
        <v>45817.693923611114</v>
      </c>
      <c r="F10868" s="29" t="s">
        <v>1254</v>
      </c>
      <c r="G10868" s="27">
        <v>45817.693923611114</v>
      </c>
    </row>
    <row r="10869" spans="1:7" x14ac:dyDescent="0.25">
      <c r="A10869" s="29" t="s">
        <v>18611</v>
      </c>
      <c r="B10869" s="29" t="s">
        <v>3957</v>
      </c>
      <c r="C10869" s="29" t="s">
        <v>1262</v>
      </c>
      <c r="D10869" s="29" t="s">
        <v>77</v>
      </c>
      <c r="E10869" s="27">
        <v>45817.693692129629</v>
      </c>
      <c r="F10869" s="29" t="s">
        <v>1254</v>
      </c>
      <c r="G10869" s="27">
        <v>45817.693692129629</v>
      </c>
    </row>
    <row r="10870" spans="1:7" x14ac:dyDescent="0.25">
      <c r="A10870" s="29" t="s">
        <v>18612</v>
      </c>
      <c r="B10870" s="29" t="s">
        <v>3959</v>
      </c>
      <c r="C10870" s="29" t="s">
        <v>1262</v>
      </c>
      <c r="D10870" s="29" t="s">
        <v>77</v>
      </c>
      <c r="E10870" s="27">
        <v>45817.693831018521</v>
      </c>
      <c r="F10870" s="29" t="s">
        <v>1254</v>
      </c>
      <c r="G10870" s="27">
        <v>45817.693831018521</v>
      </c>
    </row>
    <row r="10871" spans="1:7" x14ac:dyDescent="0.25">
      <c r="A10871" s="29" t="s">
        <v>18613</v>
      </c>
      <c r="B10871" s="29" t="s">
        <v>12845</v>
      </c>
      <c r="C10871" s="29" t="s">
        <v>1255</v>
      </c>
      <c r="D10871" s="29" t="s">
        <v>77</v>
      </c>
      <c r="E10871" s="27">
        <v>45817.695081018515</v>
      </c>
      <c r="F10871" s="29" t="s">
        <v>1254</v>
      </c>
      <c r="G10871" s="27">
        <v>45817.695081018515</v>
      </c>
    </row>
    <row r="10872" spans="1:7" x14ac:dyDescent="0.25">
      <c r="A10872" s="29" t="s">
        <v>18614</v>
      </c>
      <c r="B10872" s="29" t="s">
        <v>5716</v>
      </c>
      <c r="C10872" s="29" t="s">
        <v>1255</v>
      </c>
      <c r="D10872" s="29" t="s">
        <v>77</v>
      </c>
      <c r="E10872" s="27">
        <v>45817.695902777778</v>
      </c>
      <c r="F10872" s="29" t="s">
        <v>1254</v>
      </c>
      <c r="G10872" s="27">
        <v>45817.695902777778</v>
      </c>
    </row>
    <row r="10873" spans="1:7" x14ac:dyDescent="0.25">
      <c r="A10873" s="29" t="s">
        <v>18615</v>
      </c>
      <c r="B10873" s="29" t="s">
        <v>5716</v>
      </c>
      <c r="C10873" s="29" t="s">
        <v>1262</v>
      </c>
      <c r="D10873" s="29" t="s">
        <v>77</v>
      </c>
      <c r="E10873" s="27">
        <v>45817.696203703701</v>
      </c>
      <c r="F10873" s="29" t="s">
        <v>1254</v>
      </c>
      <c r="G10873" s="27">
        <v>45817.696203703701</v>
      </c>
    </row>
    <row r="10874" spans="1:7" x14ac:dyDescent="0.25">
      <c r="A10874" s="29" t="s">
        <v>18616</v>
      </c>
      <c r="B10874" s="29" t="s">
        <v>9931</v>
      </c>
      <c r="C10874" s="29" t="s">
        <v>1255</v>
      </c>
      <c r="D10874" s="29" t="s">
        <v>73</v>
      </c>
      <c r="E10874" s="27">
        <v>45817.697916666664</v>
      </c>
      <c r="F10874" s="29" t="s">
        <v>1254</v>
      </c>
      <c r="G10874" s="27">
        <v>45817.697916666664</v>
      </c>
    </row>
    <row r="10875" spans="1:7" x14ac:dyDescent="0.25">
      <c r="A10875" s="29" t="s">
        <v>18617</v>
      </c>
      <c r="B10875" s="29" t="s">
        <v>14722</v>
      </c>
      <c r="C10875" s="29" t="s">
        <v>1252</v>
      </c>
      <c r="D10875" s="29" t="s">
        <v>1253</v>
      </c>
      <c r="E10875" s="27">
        <v>45817.698391203703</v>
      </c>
      <c r="F10875" s="29" t="s">
        <v>1259</v>
      </c>
      <c r="G10875" s="27">
        <v>45817.698391203703</v>
      </c>
    </row>
    <row r="10876" spans="1:7" x14ac:dyDescent="0.25">
      <c r="A10876" s="29" t="s">
        <v>18618</v>
      </c>
      <c r="B10876" s="29" t="s">
        <v>14723</v>
      </c>
      <c r="C10876" s="29" t="s">
        <v>1252</v>
      </c>
      <c r="D10876" s="29" t="s">
        <v>1253</v>
      </c>
      <c r="E10876" s="27">
        <v>45817.698449074072</v>
      </c>
      <c r="F10876" s="29" t="s">
        <v>1259</v>
      </c>
      <c r="G10876" s="27">
        <v>45817.698449074072</v>
      </c>
    </row>
    <row r="10877" spans="1:7" x14ac:dyDescent="0.25">
      <c r="A10877" s="29" t="s">
        <v>18619</v>
      </c>
      <c r="B10877" s="29" t="s">
        <v>14724</v>
      </c>
      <c r="C10877" s="29" t="s">
        <v>1252</v>
      </c>
      <c r="D10877" s="29" t="s">
        <v>1253</v>
      </c>
      <c r="E10877" s="27">
        <v>45817.698506944442</v>
      </c>
      <c r="F10877" s="29" t="s">
        <v>1259</v>
      </c>
      <c r="G10877" s="27">
        <v>45817.698506944442</v>
      </c>
    </row>
    <row r="10878" spans="1:7" x14ac:dyDescent="0.25">
      <c r="A10878" s="29" t="s">
        <v>18620</v>
      </c>
      <c r="B10878" s="29" t="s">
        <v>14714</v>
      </c>
      <c r="C10878" s="29" t="s">
        <v>1252</v>
      </c>
      <c r="D10878" s="29" t="s">
        <v>1253</v>
      </c>
      <c r="E10878" s="27">
        <v>45817.698587962965</v>
      </c>
      <c r="F10878" s="29" t="s">
        <v>1259</v>
      </c>
      <c r="G10878" s="27">
        <v>45817.698587962965</v>
      </c>
    </row>
    <row r="10879" spans="1:7" x14ac:dyDescent="0.25">
      <c r="A10879" s="29" t="s">
        <v>18621</v>
      </c>
      <c r="B10879" s="29" t="s">
        <v>10224</v>
      </c>
      <c r="C10879" s="29" t="s">
        <v>1262</v>
      </c>
      <c r="D10879" s="29" t="s">
        <v>264</v>
      </c>
      <c r="E10879" s="27">
        <v>45817.699861111112</v>
      </c>
      <c r="F10879" s="29" t="s">
        <v>1254</v>
      </c>
      <c r="G10879" s="27">
        <v>45817.699861111112</v>
      </c>
    </row>
    <row r="10880" spans="1:7" x14ac:dyDescent="0.25">
      <c r="A10880" s="29" t="s">
        <v>18622</v>
      </c>
      <c r="B10880" s="29" t="s">
        <v>14813</v>
      </c>
      <c r="C10880" s="29" t="s">
        <v>1252</v>
      </c>
      <c r="D10880" s="29" t="s">
        <v>1264</v>
      </c>
      <c r="E10880" s="27">
        <v>45817.701238425929</v>
      </c>
      <c r="F10880" s="29" t="s">
        <v>1259</v>
      </c>
      <c r="G10880" s="27">
        <v>45817.701238425929</v>
      </c>
    </row>
    <row r="10881" spans="1:7" x14ac:dyDescent="0.25">
      <c r="A10881" s="29" t="s">
        <v>18623</v>
      </c>
      <c r="B10881" s="29" t="s">
        <v>12152</v>
      </c>
      <c r="C10881" s="29" t="s">
        <v>1255</v>
      </c>
      <c r="D10881" s="29" t="s">
        <v>227</v>
      </c>
      <c r="E10881" s="27">
        <v>45817.703229166669</v>
      </c>
      <c r="F10881" s="29" t="s">
        <v>1254</v>
      </c>
      <c r="G10881" s="27">
        <v>45817.703229166669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31</v>
      </c>
    </row>
    <row r="3" spans="1:12" x14ac:dyDescent="0.25">
      <c r="A3" s="12" t="s">
        <v>72</v>
      </c>
      <c r="B3" s="19">
        <f ca="1">SUMIFS('Data Power app'!$G:$G,'Data Power app'!L:L,"&gt;"&amp;$I$2,'Data Power app'!F:F,Report!$A3)</f>
        <v>102339</v>
      </c>
      <c r="C3" s="19">
        <f ca="1">SUMIFS('Data Power app'!$G:$G,'Data Power app'!N:N,"&gt;"&amp;$I$2,'Data Power app'!$F:$F,Report!$A3)</f>
        <v>0</v>
      </c>
      <c r="D3" s="19">
        <f ca="1">SUMIFS('Data Power app'!$G:$G,'Data Power app'!V:V,"&gt;"&amp;$I$2,'Data Power app'!$F:$F,Report!$A3)</f>
        <v>0</v>
      </c>
      <c r="E3" s="19">
        <f ca="1">SUMIFS('Data Power app'!$G:$G,'Data Power app'!AA:AA,"&gt;"&amp;$I$2,'Data Power app'!$F:$F,Report!$A3)</f>
        <v>91684</v>
      </c>
      <c r="F3" s="20">
        <f ca="1">SUMIFS('Data Power app'!$G:$G,'Data Power app'!AF:AF,"="&amp;$I$2,'Data Power app'!$F:$F,Report!$A3)</f>
        <v>158068</v>
      </c>
      <c r="I3" s="1">
        <f ca="1">IF(HOUR(NOW())&gt;6,TODAY(),TODAY()-1)</f>
        <v>45817</v>
      </c>
    </row>
    <row r="4" spans="1:12" x14ac:dyDescent="0.25">
      <c r="A4" s="12" t="s">
        <v>59</v>
      </c>
      <c r="B4" s="19">
        <f ca="1">SUMIFS('Data Power app'!$G:$G,'Data Power app'!L:L,"&gt;"&amp;$I$2,'Data Power app'!F:F,Report!$A4)</f>
        <v>63063</v>
      </c>
      <c r="C4" s="19">
        <f ca="1">SUMIFS('Data Power app'!$G:$G,'Data Power app'!N:N,"&gt;"&amp;$I$2,'Data Power app'!F:F,Report!$A4)</f>
        <v>49446</v>
      </c>
      <c r="D4" s="19">
        <f ca="1">SUMIFS('Data Power app'!$G:$G,'Data Power app'!V:V,"&gt;"&amp;$I$2,'Data Power app'!$F:$F,Report!$A4)</f>
        <v>66096</v>
      </c>
      <c r="E4" s="19">
        <f ca="1">SUMIFS('Data Power app'!$G:$G,'Data Power app'!AA:AA,"&gt;"&amp;$I$2,'Data Power app'!$F:$F,Report!$A4)</f>
        <v>51819</v>
      </c>
      <c r="F4" s="20">
        <f ca="1">SUMIFS('Data Power app'!$G:$G,'Data Power app'!AF:AF,"="&amp;$I$2,'Data Power app'!$F:$F,Report!$A4)</f>
        <v>159774</v>
      </c>
    </row>
    <row r="5" spans="1:12" x14ac:dyDescent="0.25">
      <c r="A5" s="21" t="s">
        <v>1668</v>
      </c>
      <c r="B5" s="22">
        <f ca="1">SUM(B3:B4)</f>
        <v>165402</v>
      </c>
      <c r="C5" s="22">
        <f t="shared" ref="C5:F5" ca="1" si="0">SUM(C3:C4)</f>
        <v>49446</v>
      </c>
      <c r="D5" s="22">
        <f t="shared" ca="1" si="0"/>
        <v>66096</v>
      </c>
      <c r="E5" s="22">
        <f t="shared" ca="1" si="0"/>
        <v>143503</v>
      </c>
      <c r="F5" s="23">
        <f t="shared" ca="1" si="0"/>
        <v>317842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2025-06-09T10:35:29Z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