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02" documentId="8_{050AFC0B-4AB8-4CA8-82E3-C6EC7D3D2882}" xr6:coauthVersionLast="47" xr6:coauthVersionMax="47" xr10:uidLastSave="{2A5CE30E-F392-4054-AB40-88F1D8FB7E7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app'!$A$1:$BE$2964</definedName>
    <definedName name="ExternalData_1" localSheetId="2" hidden="1">'Plan Lean DC'!$A$1:$H$766</definedName>
    <definedName name="ExternalData_1" localSheetId="4" hidden="1">'Real Time'!$A$1:$G$6516</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H66" i="4" s="1"/>
  <c r="BG67" i="4"/>
  <c r="BG68" i="4"/>
  <c r="BH68" i="4" s="1"/>
  <c r="BG69" i="4"/>
  <c r="BG70" i="4"/>
  <c r="BH70" i="4" s="1"/>
  <c r="BG71" i="4"/>
  <c r="BG72" i="4"/>
  <c r="BG73" i="4"/>
  <c r="BG74" i="4"/>
  <c r="BH74" i="4" s="1"/>
  <c r="BG75" i="4"/>
  <c r="BG76" i="4"/>
  <c r="BH76" i="4" s="1"/>
  <c r="BG77" i="4"/>
  <c r="BG78" i="4"/>
  <c r="BH78" i="4" s="1"/>
  <c r="BG79" i="4"/>
  <c r="BG80" i="4"/>
  <c r="BH80" i="4" s="1"/>
  <c r="BG81" i="4"/>
  <c r="BG82" i="4"/>
  <c r="BH82" i="4" s="1"/>
  <c r="BG83" i="4"/>
  <c r="BG84" i="4"/>
  <c r="BH84" i="4" s="1"/>
  <c r="BG85" i="4"/>
  <c r="BG86" i="4"/>
  <c r="BH86" i="4" s="1"/>
  <c r="BG87" i="4"/>
  <c r="BG88" i="4"/>
  <c r="BH88" i="4" s="1"/>
  <c r="BG89" i="4"/>
  <c r="BG90" i="4"/>
  <c r="BH90" i="4" s="1"/>
  <c r="BG91" i="4"/>
  <c r="BG92" i="4"/>
  <c r="BH92" i="4" s="1"/>
  <c r="BG93" i="4"/>
  <c r="BG94" i="4"/>
  <c r="BH94" i="4" s="1"/>
  <c r="BG95" i="4"/>
  <c r="BG96" i="4"/>
  <c r="BH96" i="4" s="1"/>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H112" i="4" s="1"/>
  <c r="BG113" i="4"/>
  <c r="BG114" i="4"/>
  <c r="BH114" i="4" s="1"/>
  <c r="BG115" i="4"/>
  <c r="BG116" i="4"/>
  <c r="BH116" i="4" s="1"/>
  <c r="BG117" i="4"/>
  <c r="BG118" i="4"/>
  <c r="BH118" i="4" s="1"/>
  <c r="BG119" i="4"/>
  <c r="BG120" i="4"/>
  <c r="BH120" i="4" s="1"/>
  <c r="BG121" i="4"/>
  <c r="BG122" i="4"/>
  <c r="BH122" i="4" s="1"/>
  <c r="BG123" i="4"/>
  <c r="BG124" i="4"/>
  <c r="BH124" i="4" s="1"/>
  <c r="BG125" i="4"/>
  <c r="BG126" i="4"/>
  <c r="BH126" i="4" s="1"/>
  <c r="BG127" i="4"/>
  <c r="BG128" i="4"/>
  <c r="BH128" i="4" s="1"/>
  <c r="BG129" i="4"/>
  <c r="BG130" i="4"/>
  <c r="BH130" i="4" s="1"/>
  <c r="BG131" i="4"/>
  <c r="BG132" i="4"/>
  <c r="BH132" i="4" s="1"/>
  <c r="BG133" i="4"/>
  <c r="BG134" i="4"/>
  <c r="BH134" i="4" s="1"/>
  <c r="BG135" i="4"/>
  <c r="BG136" i="4"/>
  <c r="BH136" i="4" s="1"/>
  <c r="BG137" i="4"/>
  <c r="BG138" i="4"/>
  <c r="BH138" i="4" s="1"/>
  <c r="BG139" i="4"/>
  <c r="BG140" i="4"/>
  <c r="BH140" i="4" s="1"/>
  <c r="BG141" i="4"/>
  <c r="BG142" i="4"/>
  <c r="BH142" i="4" s="1"/>
  <c r="BG143" i="4"/>
  <c r="BG144" i="4"/>
  <c r="BH144" i="4" s="1"/>
  <c r="BG145" i="4"/>
  <c r="BG146" i="4"/>
  <c r="BH146" i="4" s="1"/>
  <c r="BG147" i="4"/>
  <c r="BG148" i="4"/>
  <c r="BH148" i="4" s="1"/>
  <c r="BG149" i="4"/>
  <c r="BG150" i="4"/>
  <c r="BH150" i="4" s="1"/>
  <c r="BG151" i="4"/>
  <c r="BG152" i="4"/>
  <c r="BH152" i="4" s="1"/>
  <c r="BG153" i="4"/>
  <c r="BG154" i="4"/>
  <c r="BH154" i="4" s="1"/>
  <c r="BG155" i="4"/>
  <c r="BG156" i="4"/>
  <c r="BH156" i="4" s="1"/>
  <c r="BG157" i="4"/>
  <c r="BG158" i="4"/>
  <c r="BH158" i="4" s="1"/>
  <c r="BG159" i="4"/>
  <c r="BG160" i="4"/>
  <c r="BH160" i="4" s="1"/>
  <c r="BG161" i="4"/>
  <c r="BG162" i="4"/>
  <c r="BH162" i="4" s="1"/>
  <c r="BG163" i="4"/>
  <c r="BG164" i="4"/>
  <c r="BH164" i="4" s="1"/>
  <c r="BG165" i="4"/>
  <c r="BG166" i="4"/>
  <c r="BH166" i="4" s="1"/>
  <c r="BG167" i="4"/>
  <c r="BG168" i="4"/>
  <c r="BG169" i="4"/>
  <c r="BG170" i="4"/>
  <c r="BH170" i="4" s="1"/>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7" i="4"/>
  <c r="BH69" i="4"/>
  <c r="BH71" i="4"/>
  <c r="BH72" i="4"/>
  <c r="BH73" i="4"/>
  <c r="BH75" i="4"/>
  <c r="BH77" i="4"/>
  <c r="BH79" i="4"/>
  <c r="BH81" i="4"/>
  <c r="BH83" i="4"/>
  <c r="BH85" i="4"/>
  <c r="BH87" i="4"/>
  <c r="BH89" i="4"/>
  <c r="BH91" i="4"/>
  <c r="BH93" i="4"/>
  <c r="BH95" i="4"/>
  <c r="BH97" i="4"/>
  <c r="BH99" i="4"/>
  <c r="BH101" i="4"/>
  <c r="BH103" i="4"/>
  <c r="BH104" i="4"/>
  <c r="BH105" i="4"/>
  <c r="BH107" i="4"/>
  <c r="BH109" i="4"/>
  <c r="BH111" i="4"/>
  <c r="BH113" i="4"/>
  <c r="BH115" i="4"/>
  <c r="BH117" i="4"/>
  <c r="BH119" i="4"/>
  <c r="BH121" i="4"/>
  <c r="BH123" i="4"/>
  <c r="BH125" i="4"/>
  <c r="BH127" i="4"/>
  <c r="BH129" i="4"/>
  <c r="BH131" i="4"/>
  <c r="BH133" i="4"/>
  <c r="BH135" i="4"/>
  <c r="BH137" i="4"/>
  <c r="BH139" i="4"/>
  <c r="BH141" i="4"/>
  <c r="BH143" i="4"/>
  <c r="BH145" i="4"/>
  <c r="BH147" i="4"/>
  <c r="BH149" i="4"/>
  <c r="BH151" i="4"/>
  <c r="BH153" i="4"/>
  <c r="BH155" i="4"/>
  <c r="BH157" i="4"/>
  <c r="BH159" i="4"/>
  <c r="BH161" i="4"/>
  <c r="BH163" i="4"/>
  <c r="BH165" i="4"/>
  <c r="BH167" i="4"/>
  <c r="BH168" i="4"/>
  <c r="BH169" i="4"/>
  <c r="BH171" i="4"/>
  <c r="BH173" i="4"/>
  <c r="BH175" i="4"/>
  <c r="BH177" i="4"/>
  <c r="BH179" i="4"/>
  <c r="BH181" i="4"/>
  <c r="BH183" i="4"/>
  <c r="BH185" i="4"/>
  <c r="BH187" i="4"/>
  <c r="BH189" i="4"/>
  <c r="BH191" i="4"/>
  <c r="BH193" i="4"/>
  <c r="BH195" i="4"/>
  <c r="BH197"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4" i="4"/>
  <c r="BH425" i="4"/>
  <c r="BH427" i="4"/>
  <c r="BH429" i="4"/>
  <c r="BH431" i="4"/>
  <c r="BH433" i="4"/>
  <c r="BH435"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0"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3" i="4"/>
  <c r="BH935" i="4"/>
  <c r="BH936"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7" i="4"/>
  <c r="BH1059" i="4"/>
  <c r="BH1061" i="4"/>
  <c r="BH1063" i="4"/>
  <c r="BH1065" i="4"/>
  <c r="BH1067" i="4"/>
  <c r="BH1069" i="4"/>
  <c r="BH1071" i="4"/>
  <c r="BH1073" i="4"/>
  <c r="BH1075" i="4"/>
  <c r="BH1077"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L814" i="4" s="1" a="1"/>
  <c r="BL814" i="4" s="1"/>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L866" i="4" s="1" a="1"/>
  <c r="BL866" i="4" s="1"/>
  <c r="BJ867" i="4"/>
  <c r="BJ868" i="4"/>
  <c r="BJ869" i="4"/>
  <c r="BJ870" i="4"/>
  <c r="BL870" i="4" s="1" a="1"/>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L898" i="4" s="1" a="1"/>
  <c r="BL898" i="4" s="1"/>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L2338" i="4" s="1" a="1"/>
  <c r="BL2338" i="4" s="1"/>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L2378" i="4" s="1" a="1"/>
  <c r="BL2378" i="4" s="1"/>
  <c r="BJ2379" i="4"/>
  <c r="BJ2380" i="4"/>
  <c r="BJ2381" i="4"/>
  <c r="BJ2382" i="4"/>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J2399" i="4"/>
  <c r="BJ2400" i="4"/>
  <c r="BJ2401" i="4"/>
  <c r="BJ2402" i="4"/>
  <c r="BJ2403" i="4"/>
  <c r="BJ2404" i="4"/>
  <c r="BJ2405" i="4"/>
  <c r="BJ2406" i="4"/>
  <c r="BJ2407" i="4"/>
  <c r="BJ2408" i="4"/>
  <c r="BJ2409" i="4"/>
  <c r="BJ2410" i="4"/>
  <c r="BJ2411" i="4"/>
  <c r="BJ2412" i="4"/>
  <c r="BJ2413" i="4"/>
  <c r="BJ2414" i="4"/>
  <c r="BL2414" i="4" s="1" a="1"/>
  <c r="BL2414" i="4" s="1"/>
  <c r="BJ2415" i="4"/>
  <c r="BJ2416" i="4"/>
  <c r="BJ2417" i="4"/>
  <c r="BJ2418" i="4"/>
  <c r="BJ2419" i="4"/>
  <c r="BJ2420" i="4"/>
  <c r="BJ2421" i="4"/>
  <c r="BJ2422" i="4"/>
  <c r="BJ2423" i="4"/>
  <c r="BJ2424" i="4"/>
  <c r="BJ2425" i="4"/>
  <c r="BJ2426" i="4"/>
  <c r="BJ2427" i="4"/>
  <c r="BJ2428" i="4"/>
  <c r="BJ2429" i="4"/>
  <c r="BJ2430" i="4"/>
  <c r="BJ2431" i="4"/>
  <c r="BJ2432" i="4"/>
  <c r="BJ2433" i="4"/>
  <c r="BJ2434" i="4"/>
  <c r="BL2434" i="4" s="1" a="1"/>
  <c r="BL2434" i="4" s="1"/>
  <c r="BJ2435" i="4"/>
  <c r="BJ2436" i="4"/>
  <c r="BJ2437" i="4"/>
  <c r="BJ2438" i="4"/>
  <c r="BJ2439" i="4"/>
  <c r="BJ2440" i="4"/>
  <c r="BJ2441" i="4"/>
  <c r="BJ2442" i="4"/>
  <c r="BJ2443" i="4"/>
  <c r="BJ2444" i="4"/>
  <c r="BJ2445" i="4"/>
  <c r="BJ2446" i="4"/>
  <c r="BJ2447" i="4"/>
  <c r="BJ2448" i="4"/>
  <c r="BJ2449" i="4"/>
  <c r="BJ2450" i="4"/>
  <c r="BJ2451" i="4"/>
  <c r="BJ2452" i="4"/>
  <c r="BJ2453" i="4"/>
  <c r="BJ2454" i="4"/>
  <c r="BL2454" i="4" s="1" a="1"/>
  <c r="BL2454" i="4" s="1"/>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L2482" i="4" s="1" a="1"/>
  <c r="BL2482" i="4" s="1"/>
  <c r="BJ2483" i="4"/>
  <c r="BJ2484" i="4"/>
  <c r="BJ2485" i="4"/>
  <c r="BJ2486" i="4"/>
  <c r="BJ2487" i="4"/>
  <c r="BJ2488" i="4"/>
  <c r="BJ2489" i="4"/>
  <c r="BJ2490" i="4"/>
  <c r="BJ2491" i="4"/>
  <c r="BJ2492" i="4"/>
  <c r="BJ2493" i="4"/>
  <c r="BJ2494" i="4"/>
  <c r="BJ2495" i="4"/>
  <c r="BJ2496" i="4"/>
  <c r="BJ2497" i="4"/>
  <c r="BJ2498" i="4"/>
  <c r="BL2498" i="4" s="1" a="1"/>
  <c r="BJ2499" i="4"/>
  <c r="BJ2500" i="4"/>
  <c r="BJ2501" i="4"/>
  <c r="BJ2502" i="4"/>
  <c r="BL2502" i="4" s="1" a="1"/>
  <c r="BL2502" i="4" s="1"/>
  <c r="BJ2503" i="4"/>
  <c r="BJ2504" i="4"/>
  <c r="BJ2505" i="4"/>
  <c r="BJ2506" i="4"/>
  <c r="BJ2507" i="4"/>
  <c r="BJ2508" i="4"/>
  <c r="BJ2509" i="4"/>
  <c r="BJ2510" i="4"/>
  <c r="BJ2511" i="4"/>
  <c r="BJ2512" i="4"/>
  <c r="BJ2513" i="4"/>
  <c r="BJ2514" i="4"/>
  <c r="BJ2515" i="4"/>
  <c r="BJ2516" i="4"/>
  <c r="BJ2517" i="4"/>
  <c r="BJ2518" i="4"/>
  <c r="BL2518" i="4" s="1" a="1"/>
  <c r="BL2518" i="4" s="1"/>
  <c r="BJ2519" i="4"/>
  <c r="BJ2520" i="4"/>
  <c r="BJ2521" i="4"/>
  <c r="BJ2522" i="4"/>
  <c r="BJ2523" i="4"/>
  <c r="BJ2524" i="4"/>
  <c r="BJ2525" i="4"/>
  <c r="BJ2526" i="4"/>
  <c r="BJ2527" i="4"/>
  <c r="BJ2528" i="4"/>
  <c r="BJ2529" i="4"/>
  <c r="BJ2530" i="4"/>
  <c r="BJ2531" i="4"/>
  <c r="BJ2532" i="4"/>
  <c r="BJ2533" i="4"/>
  <c r="BJ2534" i="4"/>
  <c r="BJ2535" i="4"/>
  <c r="BJ2536" i="4"/>
  <c r="BJ2537" i="4"/>
  <c r="BJ2538" i="4"/>
  <c r="BL2538" i="4" s="1" a="1"/>
  <c r="BL2538" i="4" s="1"/>
  <c r="BJ2539" i="4"/>
  <c r="BJ2540" i="4"/>
  <c r="BJ2541" i="4"/>
  <c r="BJ2542" i="4"/>
  <c r="BJ2543" i="4"/>
  <c r="BJ2544" i="4"/>
  <c r="BJ2545" i="4"/>
  <c r="BJ2546" i="4"/>
  <c r="BJ2547" i="4"/>
  <c r="BJ2548" i="4"/>
  <c r="BJ2549" i="4"/>
  <c r="BJ2550" i="4"/>
  <c r="BJ2551" i="4"/>
  <c r="BJ2552" i="4"/>
  <c r="BJ2553" i="4"/>
  <c r="BJ2554" i="4"/>
  <c r="BL2554" i="4" s="1" a="1"/>
  <c r="BL2554" i="4" s="1"/>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L2578" i="4" s="1" a="1"/>
  <c r="BL2578" i="4" s="1"/>
  <c r="BJ2579" i="4"/>
  <c r="BJ2580" i="4"/>
  <c r="BJ2581" i="4"/>
  <c r="BJ2582" i="4"/>
  <c r="BL2582" i="4" s="1" a="1"/>
  <c r="BL2582" i="4" s="1"/>
  <c r="BJ2583" i="4"/>
  <c r="BJ2584" i="4"/>
  <c r="BJ2585" i="4"/>
  <c r="BJ2586" i="4"/>
  <c r="BJ2587" i="4"/>
  <c r="BJ2588" i="4"/>
  <c r="BJ2589" i="4"/>
  <c r="BJ2590" i="4"/>
  <c r="BJ2591" i="4"/>
  <c r="BJ2592" i="4"/>
  <c r="BJ2593" i="4"/>
  <c r="BJ2594" i="4"/>
  <c r="BJ2595" i="4"/>
  <c r="BJ2596" i="4"/>
  <c r="BJ2597" i="4"/>
  <c r="BJ2598" i="4"/>
  <c r="BJ2599" i="4"/>
  <c r="BJ2600" i="4"/>
  <c r="BJ2601" i="4"/>
  <c r="BJ2602" i="4"/>
  <c r="BL2602" i="4" s="1" a="1"/>
  <c r="BL2602" i="4" s="1"/>
  <c r="BJ2603" i="4"/>
  <c r="BJ2604" i="4"/>
  <c r="BJ2605" i="4"/>
  <c r="BJ2606" i="4"/>
  <c r="BJ2607" i="4"/>
  <c r="BJ2608" i="4"/>
  <c r="BJ2609" i="4"/>
  <c r="BJ2610" i="4"/>
  <c r="BJ2611" i="4"/>
  <c r="BJ2612" i="4"/>
  <c r="BJ2613" i="4"/>
  <c r="BJ2614" i="4"/>
  <c r="BJ2615" i="4"/>
  <c r="BJ2616" i="4"/>
  <c r="BJ2617" i="4"/>
  <c r="BJ2618" i="4"/>
  <c r="BJ2619" i="4"/>
  <c r="BJ2620" i="4"/>
  <c r="BJ2621" i="4"/>
  <c r="BJ2622" i="4"/>
  <c r="BL2622" i="4" s="1" a="1"/>
  <c r="BL2622" i="4" s="1"/>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L2650" i="4" s="1" a="1"/>
  <c r="BL2650" i="4" s="1"/>
  <c r="BJ2651" i="4"/>
  <c r="BJ2652" i="4"/>
  <c r="BJ2653" i="4"/>
  <c r="BJ2654" i="4"/>
  <c r="BJ2655" i="4"/>
  <c r="BJ2656" i="4"/>
  <c r="BJ2657" i="4"/>
  <c r="BJ2658" i="4"/>
  <c r="BJ2659" i="4"/>
  <c r="BJ2660" i="4"/>
  <c r="BJ2661" i="4"/>
  <c r="BJ2662" i="4"/>
  <c r="BJ2663" i="4"/>
  <c r="BJ2664" i="4"/>
  <c r="BJ2665" i="4"/>
  <c r="BJ2666" i="4"/>
  <c r="BJ2667" i="4"/>
  <c r="BJ2668" i="4"/>
  <c r="BJ2669" i="4"/>
  <c r="BJ2670" i="4"/>
  <c r="BL2670" i="4" s="1" a="1"/>
  <c r="BL2670" i="4" s="1"/>
  <c r="BJ2671" i="4"/>
  <c r="BJ2672" i="4"/>
  <c r="BJ2673" i="4"/>
  <c r="BJ2674" i="4"/>
  <c r="BJ2675" i="4"/>
  <c r="BJ2676" i="4"/>
  <c r="BJ2677" i="4"/>
  <c r="BJ2678" i="4"/>
  <c r="BJ2679" i="4"/>
  <c r="BJ2680" i="4"/>
  <c r="BJ2681" i="4"/>
  <c r="BJ2682" i="4"/>
  <c r="BJ2683" i="4"/>
  <c r="BJ2684" i="4"/>
  <c r="BJ2685" i="4"/>
  <c r="BJ2686" i="4"/>
  <c r="BJ2687" i="4"/>
  <c r="BJ2688" i="4"/>
  <c r="BJ2689" i="4"/>
  <c r="BJ2690" i="4"/>
  <c r="BL2690" i="4" s="1" a="1"/>
  <c r="BL2690" i="4" s="1"/>
  <c r="BJ2691" i="4"/>
  <c r="BJ2692" i="4"/>
  <c r="BJ2693" i="4"/>
  <c r="BJ2694" i="4"/>
  <c r="BL2694" i="4" s="1" a="1"/>
  <c r="BL2694" i="4" s="1"/>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L2718" i="4" s="1" a="1"/>
  <c r="BL2718" i="4" s="1"/>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L2746" i="4" s="1" a="1"/>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L2770" i="4" s="1" a="1"/>
  <c r="BL2770" i="4" s="1"/>
  <c r="BJ2771" i="4"/>
  <c r="BJ2772" i="4"/>
  <c r="BJ2773" i="4"/>
  <c r="BJ2774" i="4"/>
  <c r="BL2774" i="4" s="1" a="1"/>
  <c r="BJ2775" i="4"/>
  <c r="BJ2776" i="4"/>
  <c r="BJ2777" i="4"/>
  <c r="BJ2778" i="4"/>
  <c r="BJ2779" i="4"/>
  <c r="BJ2780" i="4"/>
  <c r="BJ2781" i="4"/>
  <c r="BJ2782" i="4"/>
  <c r="BJ2783" i="4"/>
  <c r="BJ2784" i="4"/>
  <c r="BJ2785" i="4"/>
  <c r="BJ2786" i="4"/>
  <c r="BJ2787" i="4"/>
  <c r="BJ2788" i="4"/>
  <c r="BJ2789" i="4"/>
  <c r="BJ2790" i="4"/>
  <c r="BJ2791" i="4"/>
  <c r="BJ2792" i="4"/>
  <c r="BJ2793" i="4"/>
  <c r="BJ2794" i="4"/>
  <c r="BL2794" i="4" s="1" a="1"/>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L2818" i="4" s="1" a="1"/>
  <c r="BL2818" i="4" s="1"/>
  <c r="BJ2819" i="4"/>
  <c r="BJ2820" i="4"/>
  <c r="BJ2821" i="4"/>
  <c r="BJ2822" i="4"/>
  <c r="BJ2823" i="4"/>
  <c r="BJ2824" i="4"/>
  <c r="BJ2825" i="4"/>
  <c r="BJ2826" i="4"/>
  <c r="BJ2827" i="4"/>
  <c r="BJ2828" i="4"/>
  <c r="BJ2829" i="4"/>
  <c r="BJ2830" i="4"/>
  <c r="BL2830" i="4" s="1" a="1"/>
  <c r="BL2830" i="4" s="1"/>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L2858" i="4" s="1" a="1"/>
  <c r="BL2858" i="4" s="1"/>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J2883" i="4"/>
  <c r="BJ2884" i="4"/>
  <c r="BJ2885" i="4"/>
  <c r="BJ2886" i="4"/>
  <c r="BJ2887" i="4"/>
  <c r="BJ2888" i="4"/>
  <c r="BJ2889" i="4"/>
  <c r="BJ2890" i="4"/>
  <c r="BL2890" i="4" s="1" a="1"/>
  <c r="BL2890" i="4" s="1"/>
  <c r="BJ2891" i="4"/>
  <c r="BJ2892" i="4"/>
  <c r="BJ2893" i="4"/>
  <c r="BJ2894" i="4"/>
  <c r="BJ2895" i="4"/>
  <c r="BJ2896" i="4"/>
  <c r="BJ2897" i="4"/>
  <c r="BJ2898" i="4"/>
  <c r="BJ2899" i="4"/>
  <c r="BJ2900" i="4"/>
  <c r="BJ2901" i="4"/>
  <c r="BJ2902" i="4"/>
  <c r="BJ2903" i="4"/>
  <c r="BJ2904" i="4"/>
  <c r="BJ2905" i="4"/>
  <c r="BJ2906" i="4"/>
  <c r="BL2906" i="4" s="1" a="1"/>
  <c r="BL2906" i="4" s="1"/>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J2927" i="4"/>
  <c r="BJ2928" i="4"/>
  <c r="BJ2929" i="4"/>
  <c r="BJ2930" i="4"/>
  <c r="BJ2931" i="4"/>
  <c r="BJ2932" i="4"/>
  <c r="BJ2933" i="4"/>
  <c r="BJ2934" i="4"/>
  <c r="BJ2935" i="4"/>
  <c r="BJ2936" i="4"/>
  <c r="BJ2937" i="4"/>
  <c r="BJ2938" i="4"/>
  <c r="BL2938" i="4" s="1" a="1"/>
  <c r="BL2938" i="4" s="1"/>
  <c r="BJ2939" i="4"/>
  <c r="BJ2940" i="4"/>
  <c r="BJ2941" i="4"/>
  <c r="BJ2942" i="4"/>
  <c r="BJ2943" i="4"/>
  <c r="BJ2944" i="4"/>
  <c r="BJ2945" i="4"/>
  <c r="BJ2946" i="4"/>
  <c r="BJ2947" i="4"/>
  <c r="BJ2948" i="4"/>
  <c r="BJ2949" i="4"/>
  <c r="BJ2950" i="4"/>
  <c r="BJ2951" i="4"/>
  <c r="BJ2952" i="4"/>
  <c r="BJ2953" i="4"/>
  <c r="BJ2954" i="4"/>
  <c r="BL2954" i="4" s="1" a="1"/>
  <c r="BL2954" i="4" s="1"/>
  <c r="BJ2955" i="4"/>
  <c r="BJ2956" i="4"/>
  <c r="BJ2957" i="4"/>
  <c r="BJ2958" i="4"/>
  <c r="BJ2959" i="4"/>
  <c r="BJ2960" i="4"/>
  <c r="BJ2961" i="4"/>
  <c r="BJ2962" i="4"/>
  <c r="BJ2963" i="4"/>
  <c r="BJ2964" i="4"/>
  <c r="BK2" i="4"/>
  <c r="BL2" i="4" s="1" a="1"/>
  <c r="BL2" i="4" s="1"/>
  <c r="BK3" i="4"/>
  <c r="BL3" i="4" s="1" a="1"/>
  <c r="BL3" i="4" s="1"/>
  <c r="BK4" i="4"/>
  <c r="BL4" i="4" s="1" a="1"/>
  <c r="BK5" i="4"/>
  <c r="BK6" i="4"/>
  <c r="BL6" i="4" s="1" a="1"/>
  <c r="BK7" i="4"/>
  <c r="BL7" i="4" s="1" a="1"/>
  <c r="BL7" i="4" s="1"/>
  <c r="BK8" i="4"/>
  <c r="BL8" i="4" s="1" a="1"/>
  <c r="BK9" i="4"/>
  <c r="BK10" i="4"/>
  <c r="BL10" i="4" s="1" a="1"/>
  <c r="BL10" i="4" s="1"/>
  <c r="BK11" i="4"/>
  <c r="BL11" i="4" s="1" a="1"/>
  <c r="BL11" i="4" s="1"/>
  <c r="BK12" i="4"/>
  <c r="BL12" i="4" s="1" a="1"/>
  <c r="BL12" i="4" s="1"/>
  <c r="BK13" i="4"/>
  <c r="BK14" i="4"/>
  <c r="BL14" i="4" s="1" a="1"/>
  <c r="BK15" i="4"/>
  <c r="BL15" i="4" s="1" a="1"/>
  <c r="BL15" i="4" s="1"/>
  <c r="BK16" i="4"/>
  <c r="BL16" i="4" s="1" a="1"/>
  <c r="BL16" i="4" s="1"/>
  <c r="BK17" i="4"/>
  <c r="BK18" i="4"/>
  <c r="BL18" i="4" s="1" a="1"/>
  <c r="BL18" i="4" s="1"/>
  <c r="BK19" i="4"/>
  <c r="BL19" i="4" s="1" a="1"/>
  <c r="BL19" i="4" s="1"/>
  <c r="BK20" i="4"/>
  <c r="BL20" i="4" s="1" a="1"/>
  <c r="BK21" i="4"/>
  <c r="BK22" i="4"/>
  <c r="BL22" i="4" s="1" a="1"/>
  <c r="BK23" i="4"/>
  <c r="BL23" i="4" s="1" a="1"/>
  <c r="BL23" i="4" s="1"/>
  <c r="BK24" i="4"/>
  <c r="BL24" i="4" s="1" a="1"/>
  <c r="BK25" i="4"/>
  <c r="BL25" i="4" s="1" a="1"/>
  <c r="BK26" i="4"/>
  <c r="BL26" i="4" s="1" a="1"/>
  <c r="BL26" i="4" s="1"/>
  <c r="BK27" i="4"/>
  <c r="BL27" i="4" s="1" a="1"/>
  <c r="BL27" i="4" s="1"/>
  <c r="BK28" i="4"/>
  <c r="BL28" i="4" s="1" a="1"/>
  <c r="BL28" i="4" s="1"/>
  <c r="BK29" i="4"/>
  <c r="BL29" i="4" s="1" a="1"/>
  <c r="BK30" i="4"/>
  <c r="BL30" i="4" s="1" a="1"/>
  <c r="BK31" i="4"/>
  <c r="BL31" i="4" s="1" a="1"/>
  <c r="BL31" i="4" s="1"/>
  <c r="BK32" i="4"/>
  <c r="BL32" i="4" s="1" a="1"/>
  <c r="BK33" i="4"/>
  <c r="BK34" i="4"/>
  <c r="BL34" i="4" s="1" a="1"/>
  <c r="BL34" i="4" s="1"/>
  <c r="BK35" i="4"/>
  <c r="BL35" i="4" s="1" a="1"/>
  <c r="BL35" i="4" s="1"/>
  <c r="BK36" i="4"/>
  <c r="BL36" i="4" s="1" a="1"/>
  <c r="BL36" i="4" s="1"/>
  <c r="BK37" i="4"/>
  <c r="BK38" i="4"/>
  <c r="BL38" i="4" s="1" a="1"/>
  <c r="BK39" i="4"/>
  <c r="BL39" i="4" s="1" a="1"/>
  <c r="BL39" i="4" s="1"/>
  <c r="BK40" i="4"/>
  <c r="BL40" i="4" s="1" a="1"/>
  <c r="BK41" i="4"/>
  <c r="BK42" i="4"/>
  <c r="BL42" i="4" s="1" a="1"/>
  <c r="BL42" i="4" s="1"/>
  <c r="BK43" i="4"/>
  <c r="BL43" i="4" s="1" a="1"/>
  <c r="BL43" i="4" s="1"/>
  <c r="BK44" i="4"/>
  <c r="BL44" i="4" s="1" a="1"/>
  <c r="BL44" i="4" s="1"/>
  <c r="BK45" i="4"/>
  <c r="BK46" i="4"/>
  <c r="BL46" i="4" s="1" a="1"/>
  <c r="BK47" i="4"/>
  <c r="BL47" i="4" s="1" a="1"/>
  <c r="BL47" i="4" s="1"/>
  <c r="BK48" i="4"/>
  <c r="BL48" i="4" s="1" a="1"/>
  <c r="BK49" i="4"/>
  <c r="BK50" i="4"/>
  <c r="BL50" i="4" s="1" a="1"/>
  <c r="BL50" i="4" s="1"/>
  <c r="BK51" i="4"/>
  <c r="BL51" i="4" s="1" a="1"/>
  <c r="BL51" i="4" s="1"/>
  <c r="BK52" i="4"/>
  <c r="BL52" i="4" s="1" a="1"/>
  <c r="BK53" i="4"/>
  <c r="BK54" i="4"/>
  <c r="BL54" i="4" s="1" a="1"/>
  <c r="BK55" i="4"/>
  <c r="BL55" i="4" s="1" a="1"/>
  <c r="BL55" i="4" s="1"/>
  <c r="BK56" i="4"/>
  <c r="BL56" i="4" s="1" a="1"/>
  <c r="BL56" i="4" s="1"/>
  <c r="BK57" i="4"/>
  <c r="BK58" i="4"/>
  <c r="BL58" i="4" s="1" a="1"/>
  <c r="BL58" i="4" s="1"/>
  <c r="BK59" i="4"/>
  <c r="BL59" i="4" s="1" a="1"/>
  <c r="BL59" i="4" s="1"/>
  <c r="BK60" i="4"/>
  <c r="BL60" i="4" s="1" a="1"/>
  <c r="BL60" i="4" s="1"/>
  <c r="BK61" i="4"/>
  <c r="BL61" i="4" s="1" a="1"/>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L73" i="4" s="1" a="1"/>
  <c r="BK74" i="4"/>
  <c r="BL74" i="4" s="1" a="1"/>
  <c r="BL74" i="4" s="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L89" i="4" s="1" a="1"/>
  <c r="BK90" i="4"/>
  <c r="BL90" i="4" s="1" a="1"/>
  <c r="BL90" i="4" s="1"/>
  <c r="BK91" i="4"/>
  <c r="BL91" i="4" s="1" a="1"/>
  <c r="BL91" i="4" s="1"/>
  <c r="BK92" i="4"/>
  <c r="BK93" i="4"/>
  <c r="BK94" i="4"/>
  <c r="BL94" i="4" s="1" a="1"/>
  <c r="BK95" i="4"/>
  <c r="BL95" i="4" s="1" a="1"/>
  <c r="BL95" i="4" s="1"/>
  <c r="BK96" i="4"/>
  <c r="BK97" i="4"/>
  <c r="BL97" i="4" s="1" a="1"/>
  <c r="BK98" i="4"/>
  <c r="BL98" i="4" s="1" a="1"/>
  <c r="BL98" i="4" s="1"/>
  <c r="BK99" i="4"/>
  <c r="BL99" i="4" s="1" a="1"/>
  <c r="BL99" i="4" s="1"/>
  <c r="BK100" i="4"/>
  <c r="BK101" i="4"/>
  <c r="BL101" i="4" s="1" a="1"/>
  <c r="BK102" i="4"/>
  <c r="BL102" i="4" s="1" a="1"/>
  <c r="BK103" i="4"/>
  <c r="BL103" i="4" s="1" a="1"/>
  <c r="BL103" i="4" s="1"/>
  <c r="BK104" i="4"/>
  <c r="BK105" i="4"/>
  <c r="BK106" i="4"/>
  <c r="BL106" i="4" s="1" a="1"/>
  <c r="BL106" i="4" s="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K119" i="4"/>
  <c r="BL119" i="4" s="1" a="1"/>
  <c r="BL119" i="4" s="1"/>
  <c r="BK120" i="4"/>
  <c r="BK121" i="4"/>
  <c r="BK122" i="4"/>
  <c r="BL122" i="4" s="1" a="1"/>
  <c r="BL122" i="4" s="1"/>
  <c r="BK123" i="4"/>
  <c r="BL123" i="4" s="1" a="1"/>
  <c r="BL123" i="4" s="1"/>
  <c r="BK124" i="4"/>
  <c r="BK125" i="4"/>
  <c r="BK126" i="4"/>
  <c r="BL126" i="4" s="1" a="1"/>
  <c r="BK127" i="4"/>
  <c r="BL127" i="4" s="1" a="1"/>
  <c r="BL127" i="4" s="1"/>
  <c r="BK128" i="4"/>
  <c r="BK129" i="4"/>
  <c r="BK130" i="4"/>
  <c r="BL130" i="4" s="1" a="1"/>
  <c r="BL130" i="4" s="1"/>
  <c r="BK131" i="4"/>
  <c r="BL131" i="4" s="1" a="1"/>
  <c r="BL131" i="4" s="1"/>
  <c r="BK132" i="4"/>
  <c r="BK133" i="4"/>
  <c r="BK134" i="4"/>
  <c r="BL134" i="4" s="1" a="1"/>
  <c r="BK135" i="4"/>
  <c r="BL135" i="4" s="1" a="1"/>
  <c r="BL135" i="4" s="1"/>
  <c r="BK136" i="4"/>
  <c r="BK137" i="4"/>
  <c r="BL137" i="4" s="1" a="1"/>
  <c r="BK138" i="4"/>
  <c r="BL138" i="4" s="1" a="1"/>
  <c r="BL138" i="4" s="1"/>
  <c r="BK139" i="4"/>
  <c r="BL139" i="4" s="1" a="1"/>
  <c r="BL139" i="4" s="1"/>
  <c r="BK140" i="4"/>
  <c r="BK141" i="4"/>
  <c r="BL141" i="4" s="1" a="1"/>
  <c r="BK142" i="4"/>
  <c r="BL142" i="4" s="1" a="1"/>
  <c r="BK143" i="4"/>
  <c r="BL143" i="4" s="1" a="1"/>
  <c r="BL143" i="4" s="1"/>
  <c r="BK144" i="4"/>
  <c r="BK145" i="4"/>
  <c r="BL145" i="4" s="1" a="1"/>
  <c r="BK146" i="4"/>
  <c r="BL146" i="4" s="1" a="1"/>
  <c r="BL146" i="4" s="1"/>
  <c r="BK147" i="4"/>
  <c r="BL147" i="4" s="1" a="1"/>
  <c r="BL147" i="4" s="1"/>
  <c r="BK148" i="4"/>
  <c r="BK149" i="4"/>
  <c r="BK150" i="4"/>
  <c r="BL150" i="4" s="1" a="1"/>
  <c r="BK151" i="4"/>
  <c r="BL151" i="4" s="1" a="1"/>
  <c r="BL151" i="4" s="1"/>
  <c r="BK152" i="4"/>
  <c r="BK153" i="4"/>
  <c r="BK154" i="4"/>
  <c r="BL154" i="4" s="1" a="1"/>
  <c r="BL154" i="4" s="1"/>
  <c r="BK155" i="4"/>
  <c r="BL155" i="4" s="1" a="1"/>
  <c r="BL155" i="4" s="1"/>
  <c r="BK156" i="4"/>
  <c r="BK157" i="4"/>
  <c r="BK158" i="4"/>
  <c r="BL158" i="4" s="1" a="1"/>
  <c r="BK159" i="4"/>
  <c r="BK160" i="4"/>
  <c r="BK161" i="4"/>
  <c r="BK162" i="4"/>
  <c r="BL162" i="4" s="1" a="1"/>
  <c r="BL162" i="4" s="1"/>
  <c r="BK163" i="4"/>
  <c r="BL163" i="4" s="1" a="1"/>
  <c r="BL163" i="4" s="1"/>
  <c r="BK164" i="4"/>
  <c r="BK165" i="4"/>
  <c r="BK166" i="4"/>
  <c r="BL166" i="4" s="1" a="1"/>
  <c r="BK167" i="4"/>
  <c r="BL167" i="4" s="1" a="1"/>
  <c r="BL167" i="4" s="1"/>
  <c r="BK168" i="4"/>
  <c r="BK169" i="4"/>
  <c r="BL169" i="4" s="1" a="1"/>
  <c r="BK170" i="4"/>
  <c r="BL170" i="4" s="1" a="1"/>
  <c r="BL170" i="4" s="1"/>
  <c r="BK171" i="4"/>
  <c r="BL171" i="4" s="1" a="1"/>
  <c r="BL171" i="4" s="1"/>
  <c r="BK172" i="4"/>
  <c r="BK173" i="4"/>
  <c r="BL173" i="4" s="1" a="1"/>
  <c r="BK174" i="4"/>
  <c r="BK175" i="4"/>
  <c r="BL175" i="4" s="1" a="1"/>
  <c r="BL175" i="4" s="1"/>
  <c r="BK176" i="4"/>
  <c r="BK177" i="4"/>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L189" i="4" s="1" a="1"/>
  <c r="BK190" i="4"/>
  <c r="BK191" i="4"/>
  <c r="BL191" i="4" s="1" a="1"/>
  <c r="BL191" i="4" s="1"/>
  <c r="BK192" i="4"/>
  <c r="BK193" i="4"/>
  <c r="BK194" i="4"/>
  <c r="BK195" i="4"/>
  <c r="BL195" i="4" s="1" a="1"/>
  <c r="BK196" i="4"/>
  <c r="BK197" i="4"/>
  <c r="BK198" i="4"/>
  <c r="BK199" i="4"/>
  <c r="BK200" i="4"/>
  <c r="BK201" i="4"/>
  <c r="BL201" i="4" s="1" a="1"/>
  <c r="BL201" i="4" s="1"/>
  <c r="BK202" i="4"/>
  <c r="BK203" i="4"/>
  <c r="BL203" i="4" s="1" a="1"/>
  <c r="BL203" i="4" s="1"/>
  <c r="BK204" i="4"/>
  <c r="BK205" i="4"/>
  <c r="BL205" i="4" s="1" a="1"/>
  <c r="BK206" i="4"/>
  <c r="BK207" i="4"/>
  <c r="BL207" i="4" s="1" a="1"/>
  <c r="BL207" i="4" s="1"/>
  <c r="BK208" i="4"/>
  <c r="BK209" i="4"/>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L221" i="4" s="1" a="1"/>
  <c r="BK222" i="4"/>
  <c r="BK223" i="4"/>
  <c r="BL223" i="4" s="1" a="1"/>
  <c r="BL223" i="4" s="1"/>
  <c r="BK224" i="4"/>
  <c r="BK225" i="4"/>
  <c r="BK226" i="4"/>
  <c r="BK227" i="4"/>
  <c r="BL227" i="4" s="1" a="1"/>
  <c r="BL227" i="4" s="1"/>
  <c r="BK228" i="4"/>
  <c r="BK229" i="4"/>
  <c r="BK230" i="4"/>
  <c r="BK231" i="4"/>
  <c r="BL231" i="4" s="1" a="1"/>
  <c r="BL231" i="4" s="1"/>
  <c r="BK232" i="4"/>
  <c r="BK233" i="4"/>
  <c r="BL233" i="4" s="1" a="1"/>
  <c r="BL233" i="4" s="1"/>
  <c r="BK234" i="4"/>
  <c r="BK235" i="4"/>
  <c r="BL235" i="4" s="1" a="1"/>
  <c r="BL235" i="4" s="1"/>
  <c r="BK236" i="4"/>
  <c r="BK237" i="4"/>
  <c r="BL237" i="4" s="1" a="1"/>
  <c r="BK238" i="4"/>
  <c r="BK239" i="4"/>
  <c r="BL239" i="4" s="1" a="1"/>
  <c r="BL239" i="4" s="1"/>
  <c r="BK240" i="4"/>
  <c r="BK241" i="4"/>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K254" i="4"/>
  <c r="BK255" i="4"/>
  <c r="BL255" i="4" s="1" a="1"/>
  <c r="BL255" i="4" s="1"/>
  <c r="BK256" i="4"/>
  <c r="BK257" i="4"/>
  <c r="BK258" i="4"/>
  <c r="BK259" i="4"/>
  <c r="BL259" i="4" s="1" a="1"/>
  <c r="BL259" i="4" s="1"/>
  <c r="BK260" i="4"/>
  <c r="BK261" i="4"/>
  <c r="BL261" i="4" s="1" a="1"/>
  <c r="BK262" i="4"/>
  <c r="BK263" i="4"/>
  <c r="BL263" i="4" s="1" a="1"/>
  <c r="BL263" i="4" s="1"/>
  <c r="BK264" i="4"/>
  <c r="BK265" i="4"/>
  <c r="BL265" i="4" s="1" a="1"/>
  <c r="BL265" i="4" s="1"/>
  <c r="BK266" i="4"/>
  <c r="BK267" i="4"/>
  <c r="BL267" i="4" s="1" a="1"/>
  <c r="BL267" i="4" s="1"/>
  <c r="BK268" i="4"/>
  <c r="BK269" i="4"/>
  <c r="BL269" i="4" s="1" a="1"/>
  <c r="BK270" i="4"/>
  <c r="BK271" i="4"/>
  <c r="BL271" i="4" s="1" a="1"/>
  <c r="BL271" i="4" s="1"/>
  <c r="BK272" i="4"/>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L285" i="4" s="1" a="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L317" i="4" s="1" a="1"/>
  <c r="BK318" i="4"/>
  <c r="BK319" i="4"/>
  <c r="BL319" i="4" s="1" a="1"/>
  <c r="BL319" i="4" s="1"/>
  <c r="BK320" i="4"/>
  <c r="BK321" i="4"/>
  <c r="BK322" i="4"/>
  <c r="BK323" i="4"/>
  <c r="BL323" i="4" s="1" a="1"/>
  <c r="BL323" i="4" s="1"/>
  <c r="BK324" i="4"/>
  <c r="BK325" i="4"/>
  <c r="BL325" i="4" s="1" a="1"/>
  <c r="BK326" i="4"/>
  <c r="BK327" i="4"/>
  <c r="BL327" i="4" s="1" a="1"/>
  <c r="BL327" i="4" s="1"/>
  <c r="BK328" i="4"/>
  <c r="BK329" i="4"/>
  <c r="BL329" i="4" s="1" a="1"/>
  <c r="BL329" i="4" s="1"/>
  <c r="BK330" i="4"/>
  <c r="BK331" i="4"/>
  <c r="BL331" i="4" s="1" a="1"/>
  <c r="BL331" i="4" s="1"/>
  <c r="BK332" i="4"/>
  <c r="BK333" i="4"/>
  <c r="BL333" i="4" s="1" a="1"/>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L349" i="4" s="1" a="1"/>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K366" i="4"/>
  <c r="BK367" i="4"/>
  <c r="BL367" i="4" s="1" a="1"/>
  <c r="BL367" i="4" s="1"/>
  <c r="BK368" i="4"/>
  <c r="BK369" i="4"/>
  <c r="BK370" i="4"/>
  <c r="BK371" i="4"/>
  <c r="BL371" i="4" s="1" a="1"/>
  <c r="BL371" i="4" s="1"/>
  <c r="BK372" i="4"/>
  <c r="BK373" i="4"/>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L413" i="4" s="1" a="1"/>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K434" i="4"/>
  <c r="BK435" i="4"/>
  <c r="BL435" i="4" s="1" a="1"/>
  <c r="BL435" i="4" s="1"/>
  <c r="BK436" i="4"/>
  <c r="BK437" i="4"/>
  <c r="BK438" i="4"/>
  <c r="BK439" i="4"/>
  <c r="BL439" i="4" s="1" a="1"/>
  <c r="BL439" i="4" s="1"/>
  <c r="BK440" i="4"/>
  <c r="BK441" i="4"/>
  <c r="BL441" i="4" s="1" a="1"/>
  <c r="BL441" i="4" s="1"/>
  <c r="BK442" i="4"/>
  <c r="BK443" i="4"/>
  <c r="BK444" i="4"/>
  <c r="BK445" i="4"/>
  <c r="BK446" i="4"/>
  <c r="BK447" i="4"/>
  <c r="BK448" i="4"/>
  <c r="BK449" i="4"/>
  <c r="BK450" i="4"/>
  <c r="BK451" i="4"/>
  <c r="BL451" i="4" s="1" a="1"/>
  <c r="BL451" i="4" s="1"/>
  <c r="BK452" i="4"/>
  <c r="BK453" i="4"/>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K514" i="4"/>
  <c r="BK515" i="4"/>
  <c r="BL515" i="4" s="1" a="1"/>
  <c r="BL515" i="4" s="1"/>
  <c r="BK516" i="4"/>
  <c r="BK517" i="4"/>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K538" i="4"/>
  <c r="BK539" i="4"/>
  <c r="BL539" i="4" s="1" a="1"/>
  <c r="BL539" i="4" s="1"/>
  <c r="BK540" i="4"/>
  <c r="BK541" i="4"/>
  <c r="BL541" i="4" s="1" a="1"/>
  <c r="BL541" i="4" s="1"/>
  <c r="BK542" i="4"/>
  <c r="BK543" i="4"/>
  <c r="BL543" i="4" s="1" a="1"/>
  <c r="BL543" i="4" s="1"/>
  <c r="BK544" i="4"/>
  <c r="BK545" i="4"/>
  <c r="BK546" i="4"/>
  <c r="BK547" i="4"/>
  <c r="BL547" i="4" s="1" a="1"/>
  <c r="BL547" i="4" s="1"/>
  <c r="BK548" i="4"/>
  <c r="BK549" i="4"/>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L637" i="4" s="1" a="1"/>
  <c r="BL637" i="4" s="1"/>
  <c r="BK638" i="4"/>
  <c r="BK639" i="4"/>
  <c r="BK640" i="4"/>
  <c r="BK641" i="4"/>
  <c r="BK642" i="4"/>
  <c r="BK643" i="4"/>
  <c r="BL643" i="4" s="1" a="1"/>
  <c r="BL643" i="4" s="1"/>
  <c r="BK644" i="4"/>
  <c r="BK645" i="4"/>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K666" i="4"/>
  <c r="BK667" i="4"/>
  <c r="BL667" i="4" s="1" a="1"/>
  <c r="BL667" i="4" s="1"/>
  <c r="BK668" i="4"/>
  <c r="BK669" i="4"/>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K693" i="4"/>
  <c r="BK694" i="4"/>
  <c r="BK695" i="4"/>
  <c r="BL695" i="4" s="1" a="1"/>
  <c r="BL695" i="4" s="1"/>
  <c r="BK696" i="4"/>
  <c r="BK697" i="4"/>
  <c r="BL697" i="4" s="1" a="1"/>
  <c r="BL697" i="4" s="1"/>
  <c r="BK698" i="4"/>
  <c r="BK699" i="4"/>
  <c r="BL699" i="4" s="1" a="1"/>
  <c r="BL699" i="4" s="1"/>
  <c r="BK700" i="4"/>
  <c r="BK701" i="4"/>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K726" i="4"/>
  <c r="BK727" i="4"/>
  <c r="BL727" i="4" s="1" a="1"/>
  <c r="BL727" i="4" s="1"/>
  <c r="BK728" i="4"/>
  <c r="BK729" i="4"/>
  <c r="BK730" i="4"/>
  <c r="BK731" i="4"/>
  <c r="BK732" i="4"/>
  <c r="BK733" i="4"/>
  <c r="BK734" i="4"/>
  <c r="BK735" i="4"/>
  <c r="BK736" i="4"/>
  <c r="BK737" i="4"/>
  <c r="BL737" i="4" s="1" a="1"/>
  <c r="BL737" i="4" s="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K758" i="4"/>
  <c r="BK759" i="4"/>
  <c r="BL759" i="4" s="1" a="1"/>
  <c r="BL759" i="4" s="1"/>
  <c r="BK760" i="4"/>
  <c r="BK761" i="4"/>
  <c r="BL761" i="4" s="1" a="1"/>
  <c r="BL761" i="4" s="1"/>
  <c r="BK762" i="4"/>
  <c r="BK763" i="4"/>
  <c r="BL763" i="4" s="1" a="1"/>
  <c r="BL763" i="4" s="1"/>
  <c r="BK764" i="4"/>
  <c r="BK765" i="4"/>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K790" i="4"/>
  <c r="BK791" i="4"/>
  <c r="BL791" i="4" s="1" a="1"/>
  <c r="BL791" i="4" s="1"/>
  <c r="BK792" i="4"/>
  <c r="BK793" i="4"/>
  <c r="BL793" i="4" s="1" a="1"/>
  <c r="BL793" i="4" s="1"/>
  <c r="BK794" i="4"/>
  <c r="BK795" i="4"/>
  <c r="BL795" i="4" s="1" a="1"/>
  <c r="BL795" i="4" s="1"/>
  <c r="BK796" i="4"/>
  <c r="BK797" i="4"/>
  <c r="BK798" i="4"/>
  <c r="BK799" i="4"/>
  <c r="BL799" i="4" s="1" a="1"/>
  <c r="BL799" i="4" s="1"/>
  <c r="BK800" i="4"/>
  <c r="BK801" i="4"/>
  <c r="BK802" i="4"/>
  <c r="BK803" i="4"/>
  <c r="BK804" i="4"/>
  <c r="BK805" i="4"/>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K1270" i="4"/>
  <c r="BL1270" i="4" s="1" a="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K1279" i="4"/>
  <c r="BL1279" i="4" s="1" a="1"/>
  <c r="BL1279" i="4" s="1"/>
  <c r="BK1280" i="4"/>
  <c r="BK1281" i="4"/>
  <c r="BL1281" i="4" s="1" a="1"/>
  <c r="BK1282" i="4"/>
  <c r="BL1282" i="4" s="1" a="1"/>
  <c r="BK1283" i="4"/>
  <c r="BL1283" i="4" s="1" a="1"/>
  <c r="BL1283" i="4" s="1"/>
  <c r="BK1284" i="4"/>
  <c r="BK1285" i="4"/>
  <c r="BL1285" i="4" s="1" a="1"/>
  <c r="BL1285" i="4" s="1"/>
  <c r="BK1286" i="4"/>
  <c r="BL1286" i="4" s="1" a="1"/>
  <c r="BK1287" i="4"/>
  <c r="BL1287" i="4" s="1" a="1"/>
  <c r="BL1287" i="4" s="1"/>
  <c r="BK1288" i="4"/>
  <c r="BK1289" i="4"/>
  <c r="BL1289" i="4" s="1" a="1"/>
  <c r="BL1289" i="4" s="1"/>
  <c r="BK1290" i="4"/>
  <c r="BL1290" i="4" s="1" a="1"/>
  <c r="BK1291" i="4"/>
  <c r="BL1291" i="4" s="1" a="1"/>
  <c r="BL1291" i="4" s="1"/>
  <c r="BK1292" i="4"/>
  <c r="BK1293" i="4"/>
  <c r="BL1293" i="4" s="1" a="1"/>
  <c r="BL1293" i="4" s="1"/>
  <c r="BK1294" i="4"/>
  <c r="BL1294" i="4" s="1" a="1"/>
  <c r="BK1295" i="4"/>
  <c r="BL1295" i="4" s="1" a="1"/>
  <c r="BL1295" i="4" s="1"/>
  <c r="BK1296" i="4"/>
  <c r="BK1297" i="4"/>
  <c r="BL1297" i="4" s="1" a="1"/>
  <c r="BL1297" i="4" s="1"/>
  <c r="BK1298" i="4"/>
  <c r="BL1298" i="4" s="1" a="1"/>
  <c r="BK1299" i="4"/>
  <c r="BL1299" i="4" s="1" a="1"/>
  <c r="BL1299" i="4" s="1"/>
  <c r="BK1300" i="4"/>
  <c r="BK1301" i="4"/>
  <c r="BL1301" i="4" s="1" a="1"/>
  <c r="BL1301" i="4" s="1"/>
  <c r="BK1302" i="4"/>
  <c r="BL1302" i="4" s="1" a="1"/>
  <c r="BK1303" i="4"/>
  <c r="BL1303" i="4" s="1" a="1"/>
  <c r="BL1303" i="4" s="1"/>
  <c r="BK1304" i="4"/>
  <c r="BK1305" i="4"/>
  <c r="BL1305" i="4" s="1" a="1"/>
  <c r="BL1305" i="4" s="1"/>
  <c r="BK1306" i="4"/>
  <c r="BL1306" i="4" s="1" a="1"/>
  <c r="BK1307" i="4"/>
  <c r="BL1307" i="4" s="1" a="1"/>
  <c r="BL1307" i="4" s="1"/>
  <c r="BK1308" i="4"/>
  <c r="BK1309" i="4"/>
  <c r="BL1309" i="4" s="1" a="1"/>
  <c r="BL1309" i="4" s="1"/>
  <c r="BK1310" i="4"/>
  <c r="BL1310" i="4" s="1" a="1"/>
  <c r="BK1311" i="4"/>
  <c r="BL1311" i="4" s="1" a="1"/>
  <c r="BL1311" i="4" s="1"/>
  <c r="BK1312" i="4"/>
  <c r="BK1313" i="4"/>
  <c r="BL1313" i="4" s="1" a="1"/>
  <c r="BL1313" i="4" s="1"/>
  <c r="BK1314" i="4"/>
  <c r="BL1314" i="4" s="1" a="1"/>
  <c r="BK1315" i="4"/>
  <c r="BL1315" i="4" s="1" a="1"/>
  <c r="BL1315" i="4" s="1"/>
  <c r="BK1316" i="4"/>
  <c r="BK1317" i="4"/>
  <c r="BL1317" i="4" s="1" a="1"/>
  <c r="BL1317" i="4" s="1"/>
  <c r="BK1318" i="4"/>
  <c r="BL1318" i="4" s="1" a="1"/>
  <c r="BK1319" i="4"/>
  <c r="BL1319" i="4" s="1" a="1"/>
  <c r="BL1319" i="4" s="1"/>
  <c r="BK1320" i="4"/>
  <c r="BK1321" i="4"/>
  <c r="BL1321" i="4" s="1" a="1"/>
  <c r="BL1321" i="4" s="1"/>
  <c r="BK1322" i="4"/>
  <c r="BL1322" i="4" s="1" a="1"/>
  <c r="BK1323" i="4"/>
  <c r="BL1323" i="4" s="1" a="1"/>
  <c r="BL1323" i="4" s="1"/>
  <c r="BK1324" i="4"/>
  <c r="BK1325" i="4"/>
  <c r="BL1325" i="4" s="1" a="1"/>
  <c r="BL1325" i="4" s="1"/>
  <c r="BK1326" i="4"/>
  <c r="BL1326" i="4" s="1" a="1"/>
  <c r="BK1327" i="4"/>
  <c r="BL1327" i="4" s="1" a="1"/>
  <c r="BL1327" i="4" s="1"/>
  <c r="BK1328" i="4"/>
  <c r="BK1329" i="4"/>
  <c r="BL1329" i="4" s="1" a="1"/>
  <c r="BL1329" i="4" s="1"/>
  <c r="BK1330" i="4"/>
  <c r="BL1330" i="4" s="1" a="1"/>
  <c r="BK1331" i="4"/>
  <c r="BL1331" i="4" s="1" a="1"/>
  <c r="BL1331" i="4" s="1"/>
  <c r="BK1332" i="4"/>
  <c r="BK1333" i="4"/>
  <c r="BK1334" i="4"/>
  <c r="BL1334" i="4" s="1" a="1"/>
  <c r="BL1334" i="4" s="1"/>
  <c r="BK1335" i="4"/>
  <c r="BL1335" i="4" s="1" a="1"/>
  <c r="BL1335" i="4" s="1"/>
  <c r="BK1336" i="4"/>
  <c r="BK1337" i="4"/>
  <c r="BL1337" i="4" s="1" a="1"/>
  <c r="BL1337" i="4" s="1"/>
  <c r="BK1338" i="4"/>
  <c r="BL1338" i="4" s="1" a="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K1349" i="4"/>
  <c r="BL1349" i="4" s="1" a="1"/>
  <c r="BL1349" i="4" s="1"/>
  <c r="BK1350" i="4"/>
  <c r="BL1350" i="4" s="1" a="1"/>
  <c r="BK1351" i="4"/>
  <c r="BL1351" i="4" s="1" a="1"/>
  <c r="BL1351" i="4" s="1"/>
  <c r="BK1352" i="4"/>
  <c r="BK1353" i="4"/>
  <c r="BL1353" i="4" s="1" a="1"/>
  <c r="BL1353" i="4" s="1"/>
  <c r="BK1354" i="4"/>
  <c r="BL1354" i="4" s="1" a="1"/>
  <c r="BK1355" i="4"/>
  <c r="BL1355" i="4" s="1" a="1"/>
  <c r="BL1355" i="4" s="1"/>
  <c r="BK1356" i="4"/>
  <c r="BK1357" i="4"/>
  <c r="BL1357" i="4" s="1" a="1"/>
  <c r="BL1357" i="4" s="1"/>
  <c r="BK1358" i="4"/>
  <c r="BL1358" i="4" s="1" a="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K1383" i="4"/>
  <c r="BL1383" i="4" s="1" a="1"/>
  <c r="BL1383" i="4" s="1"/>
  <c r="BK1384" i="4"/>
  <c r="BK1385" i="4"/>
  <c r="BL1385" i="4" s="1" a="1"/>
  <c r="BL1385" i="4" s="1"/>
  <c r="BK1386" i="4"/>
  <c r="BL1386" i="4" s="1" a="1"/>
  <c r="BK1387" i="4"/>
  <c r="BL1387" i="4" s="1" a="1"/>
  <c r="BL1387" i="4" s="1"/>
  <c r="BK1388" i="4"/>
  <c r="BK1389" i="4"/>
  <c r="BL1389" i="4" s="1" a="1"/>
  <c r="BL1389" i="4" s="1"/>
  <c r="BK1390" i="4"/>
  <c r="BL1390" i="4" s="1" a="1"/>
  <c r="BK1391" i="4"/>
  <c r="BL1391" i="4" s="1" a="1"/>
  <c r="BL1391" i="4" s="1"/>
  <c r="BK1392" i="4"/>
  <c r="BK1393" i="4"/>
  <c r="BL1393" i="4" s="1" a="1"/>
  <c r="BL1393" i="4" s="1"/>
  <c r="BK1394" i="4"/>
  <c r="BL1394" i="4" s="1" a="1"/>
  <c r="BK1395" i="4"/>
  <c r="BL1395" i="4" s="1" a="1"/>
  <c r="BL1395" i="4" s="1"/>
  <c r="BK1396" i="4"/>
  <c r="BK1397" i="4"/>
  <c r="BL1397" i="4" s="1" a="1"/>
  <c r="BL1397" i="4" s="1"/>
  <c r="BK1398" i="4"/>
  <c r="BL1398" i="4" s="1" a="1"/>
  <c r="BK1399" i="4"/>
  <c r="BL1399" i="4" s="1" a="1"/>
  <c r="BL1399" i="4" s="1"/>
  <c r="BK1400" i="4"/>
  <c r="BK1401" i="4"/>
  <c r="BL1401" i="4" s="1" a="1"/>
  <c r="BL1401" i="4" s="1"/>
  <c r="BK1402" i="4"/>
  <c r="BL1402" i="4" s="1" a="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K1411" i="4"/>
  <c r="BL1411" i="4" s="1" a="1"/>
  <c r="BL1411" i="4" s="1"/>
  <c r="BK1412" i="4"/>
  <c r="BK1413" i="4"/>
  <c r="BK1414" i="4"/>
  <c r="BL1414" i="4" s="1" a="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K1431" i="4"/>
  <c r="BL1431" i="4" s="1" a="1"/>
  <c r="BL1431" i="4" s="1"/>
  <c r="BK1432" i="4"/>
  <c r="BK1433" i="4"/>
  <c r="BL1433" i="4" s="1" a="1"/>
  <c r="BL1433" i="4" s="1"/>
  <c r="BK1434" i="4"/>
  <c r="BL1434" i="4" s="1" a="1"/>
  <c r="BK1435" i="4"/>
  <c r="BL1435" i="4" s="1" a="1"/>
  <c r="BL1435" i="4" s="1"/>
  <c r="BK1436" i="4"/>
  <c r="BK1437" i="4"/>
  <c r="BL1437" i="4" s="1" a="1"/>
  <c r="BL1437" i="4" s="1"/>
  <c r="BK1438" i="4"/>
  <c r="BL1438" i="4" s="1" a="1"/>
  <c r="BK1439" i="4"/>
  <c r="BL1439" i="4" s="1" a="1"/>
  <c r="BL1439" i="4" s="1"/>
  <c r="BK1440" i="4"/>
  <c r="BK1441" i="4"/>
  <c r="BL1441" i="4" s="1" a="1"/>
  <c r="BL1441" i="4" s="1"/>
  <c r="BK1442" i="4"/>
  <c r="BL1442" i="4" s="1" a="1"/>
  <c r="BK1443" i="4"/>
  <c r="BL1443" i="4" s="1" a="1"/>
  <c r="BL1443" i="4" s="1"/>
  <c r="BK1444" i="4"/>
  <c r="BK1445" i="4"/>
  <c r="BL1445" i="4" s="1" a="1"/>
  <c r="BL1445" i="4" s="1"/>
  <c r="BK1446" i="4"/>
  <c r="BL1446" i="4" s="1" a="1"/>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K1471" i="4"/>
  <c r="BL1471" i="4" s="1" a="1"/>
  <c r="BL1471" i="4" s="1"/>
  <c r="BK1472" i="4"/>
  <c r="BK1473" i="4"/>
  <c r="BL1473" i="4" s="1" a="1"/>
  <c r="BL1473" i="4" s="1"/>
  <c r="BK1474" i="4"/>
  <c r="BL1474" i="4" s="1" a="1"/>
  <c r="BK1475" i="4"/>
  <c r="BL1475" i="4" s="1" a="1"/>
  <c r="BL1475" i="4" s="1"/>
  <c r="BK1476" i="4"/>
  <c r="BK1477" i="4"/>
  <c r="BL1477" i="4" s="1" a="1"/>
  <c r="BL1477" i="4" s="1"/>
  <c r="BK1478" i="4"/>
  <c r="BL1478" i="4" s="1" a="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K1495" i="4"/>
  <c r="BL1495" i="4" s="1" a="1"/>
  <c r="BL1495" i="4" s="1"/>
  <c r="BK1496" i="4"/>
  <c r="BK1497" i="4"/>
  <c r="BL1497" i="4" s="1" a="1"/>
  <c r="BL1497" i="4" s="1"/>
  <c r="BK1498" i="4"/>
  <c r="BL1498" i="4" s="1" a="1"/>
  <c r="BK1499" i="4"/>
  <c r="BL1499" i="4" s="1" a="1"/>
  <c r="BL1499" i="4" s="1"/>
  <c r="BK1500" i="4"/>
  <c r="BK1501" i="4"/>
  <c r="BL1501" i="4" s="1" a="1"/>
  <c r="BL1501" i="4" s="1"/>
  <c r="BK1502" i="4"/>
  <c r="BL1502" i="4" s="1" a="1"/>
  <c r="BK1503" i="4"/>
  <c r="BL1503" i="4" s="1" a="1"/>
  <c r="BL1503" i="4" s="1"/>
  <c r="BK1504" i="4"/>
  <c r="BK1505" i="4"/>
  <c r="BL1505" i="4" s="1" a="1"/>
  <c r="BL1505" i="4" s="1"/>
  <c r="BK1506" i="4"/>
  <c r="BL1506" i="4" s="1" a="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K1723" i="4"/>
  <c r="BL1723" i="4" s="1" a="1"/>
  <c r="BL1723" i="4" s="1"/>
  <c r="BK1724" i="4"/>
  <c r="BK1725" i="4"/>
  <c r="BL1725" i="4" s="1" a="1"/>
  <c r="BL1725" i="4" s="1"/>
  <c r="BK1726" i="4"/>
  <c r="BL1726" i="4" s="1" a="1"/>
  <c r="BL1726" i="4" s="1"/>
  <c r="BK1727" i="4"/>
  <c r="BL1727" i="4" s="1" a="1"/>
  <c r="BL1727" i="4" s="1"/>
  <c r="BK1728" i="4"/>
  <c r="BK1729" i="4"/>
  <c r="BK1730" i="4"/>
  <c r="BL1730" i="4" s="1" a="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K2019" i="4"/>
  <c r="BL2019" i="4" s="1" a="1"/>
  <c r="BL2019" i="4" s="1"/>
  <c r="BK2020" i="4"/>
  <c r="BK2021" i="4"/>
  <c r="BL2021" i="4" s="1" a="1"/>
  <c r="BL2021" i="4" s="1"/>
  <c r="BK2022" i="4"/>
  <c r="BL2022" i="4" s="1" a="1"/>
  <c r="BL2022" i="4" s="1"/>
  <c r="BK2023" i="4"/>
  <c r="BL2023" i="4" s="1" a="1"/>
  <c r="BL2023" i="4" s="1"/>
  <c r="BK2024" i="4"/>
  <c r="BK2025" i="4"/>
  <c r="BK2026" i="4"/>
  <c r="BL2026" i="4" s="1" a="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K2142" i="4"/>
  <c r="BK2143" i="4"/>
  <c r="BL2143" i="4" s="1" a="1"/>
  <c r="BL2143" i="4" s="1"/>
  <c r="BK2144" i="4"/>
  <c r="BK2145" i="4"/>
  <c r="BK2146" i="4"/>
  <c r="BK2147" i="4"/>
  <c r="BL2147" i="4" s="1" a="1"/>
  <c r="BL2147" i="4" s="1"/>
  <c r="BK2148" i="4"/>
  <c r="BK2149" i="4"/>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K2159" i="4"/>
  <c r="BL2159" i="4" s="1" a="1"/>
  <c r="BL2159" i="4" s="1"/>
  <c r="BK2160" i="4"/>
  <c r="BK2161" i="4"/>
  <c r="BL2161" i="4" s="1" a="1"/>
  <c r="BL2161" i="4" s="1"/>
  <c r="BK2162" i="4"/>
  <c r="BL2162" i="4" s="1" a="1"/>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L2226" i="4" s="1" a="1"/>
  <c r="BK2227" i="4"/>
  <c r="BL2227" i="4" s="1" a="1"/>
  <c r="BL2227" i="4" s="1"/>
  <c r="BK2228" i="4"/>
  <c r="BK2229" i="4"/>
  <c r="BL2229" i="4" s="1" a="1"/>
  <c r="BL2229" i="4" s="1"/>
  <c r="BK2230" i="4"/>
  <c r="BL2230" i="4" s="1" a="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K2239" i="4"/>
  <c r="BL2239" i="4" s="1" a="1"/>
  <c r="BL2239" i="4" s="1"/>
  <c r="BK2240" i="4"/>
  <c r="BK2241" i="4"/>
  <c r="BL2241" i="4" s="1" a="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K2275" i="4"/>
  <c r="BL2275" i="4" s="1" a="1"/>
  <c r="BL2275" i="4" s="1"/>
  <c r="BK2276" i="4"/>
  <c r="BK2277" i="4"/>
  <c r="BL2277" i="4" s="1" a="1"/>
  <c r="BL2277" i="4" s="1"/>
  <c r="BK2278" i="4"/>
  <c r="BL2278" i="4" s="1" a="1"/>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K2629" i="4"/>
  <c r="BL2629" i="4" s="1" a="1"/>
  <c r="BL2629" i="4" s="1"/>
  <c r="BK2630" i="4"/>
  <c r="BL2630" i="4" s="1" a="1"/>
  <c r="BL2630" i="4" s="1"/>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K2661" i="4"/>
  <c r="BL2661" i="4" s="1" a="1"/>
  <c r="BL2661" i="4" s="1"/>
  <c r="BK2662" i="4"/>
  <c r="BL2662" i="4" s="1" a="1"/>
  <c r="BL2662" i="4" s="1"/>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L2675" i="4" s="1" a="1"/>
  <c r="BL2675" i="4" s="1"/>
  <c r="BK2676" i="4"/>
  <c r="BL2676" i="4" s="1" a="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K2702" i="4"/>
  <c r="BL2702" i="4" s="1" a="1"/>
  <c r="BL2702" i="4" s="1"/>
  <c r="BK2703" i="4"/>
  <c r="BL2703" i="4" s="1" a="1"/>
  <c r="BL2703" i="4" s="1"/>
  <c r="BK2704" i="4"/>
  <c r="BL2704" i="4" s="1" a="1"/>
  <c r="BL2704" i="4" s="1"/>
  <c r="BK2705" i="4"/>
  <c r="BL2705" i="4" s="1" a="1"/>
  <c r="BL2705" i="4" s="1"/>
  <c r="BK2706" i="4"/>
  <c r="BK2707" i="4"/>
  <c r="BL2707" i="4" s="1" a="1"/>
  <c r="BL2707" i="4" s="1"/>
  <c r="BK2708" i="4"/>
  <c r="BL2708" i="4" s="1" a="1"/>
  <c r="BK2709" i="4"/>
  <c r="BL2709" i="4" s="1" a="1"/>
  <c r="BL2709" i="4" s="1"/>
  <c r="BK2710" i="4"/>
  <c r="BK2711" i="4"/>
  <c r="BL2711" i="4" s="1" a="1"/>
  <c r="BL2711" i="4" s="1"/>
  <c r="BK2712" i="4"/>
  <c r="BL2712" i="4" s="1" a="1"/>
  <c r="BL2712" i="4" s="1"/>
  <c r="BK2713" i="4"/>
  <c r="BL2713" i="4" s="1" a="1"/>
  <c r="BL2713" i="4" s="1"/>
  <c r="BK2714" i="4"/>
  <c r="BL2714" i="4" s="1" a="1"/>
  <c r="BL2714" i="4" s="1"/>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L2734" i="4" s="1" a="1"/>
  <c r="BL2734" i="4" s="1"/>
  <c r="BK2735" i="4"/>
  <c r="BL2735" i="4" s="1" a="1"/>
  <c r="BL2735" i="4" s="1"/>
  <c r="BK2736" i="4"/>
  <c r="BL2736" i="4" s="1" a="1"/>
  <c r="BL2736" i="4" s="1"/>
  <c r="BK2737" i="4"/>
  <c r="BL2737" i="4" s="1" a="1"/>
  <c r="BL2737" i="4" s="1"/>
  <c r="BK2738" i="4"/>
  <c r="BK2739" i="4"/>
  <c r="BL2739" i="4" s="1" a="1"/>
  <c r="BL2739" i="4" s="1"/>
  <c r="BK2740" i="4"/>
  <c r="BL2740" i="4" s="1" a="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K2755" i="4"/>
  <c r="BL2755" i="4" s="1" a="1"/>
  <c r="BL2755" i="4" s="1"/>
  <c r="BK2756" i="4"/>
  <c r="BL2756" i="4" s="1" a="1"/>
  <c r="BK2757" i="4"/>
  <c r="BL2757" i="4" s="1" a="1"/>
  <c r="BL2757" i="4" s="1"/>
  <c r="BK2758" i="4"/>
  <c r="BK2759" i="4"/>
  <c r="BL2759" i="4" s="1" a="1"/>
  <c r="BL2759" i="4" s="1"/>
  <c r="BK2760" i="4"/>
  <c r="BL2760" i="4" s="1" a="1"/>
  <c r="BL2760" i="4" s="1"/>
  <c r="BK2761" i="4"/>
  <c r="BL2761" i="4" s="1" a="1"/>
  <c r="BL2761" i="4" s="1"/>
  <c r="BK2762" i="4"/>
  <c r="BK2763" i="4"/>
  <c r="BK2764" i="4"/>
  <c r="BL2764" i="4" s="1" a="1"/>
  <c r="BL2764" i="4" s="1"/>
  <c r="BK2765" i="4"/>
  <c r="BL2765" i="4" s="1" a="1"/>
  <c r="BL2765" i="4" s="1"/>
  <c r="BK2766" i="4"/>
  <c r="BL2766" i="4" s="1" a="1"/>
  <c r="BL2766" i="4" s="1"/>
  <c r="BK2767" i="4"/>
  <c r="BL2767" i="4" s="1" a="1"/>
  <c r="BL2767" i="4" s="1"/>
  <c r="BK2768" i="4"/>
  <c r="BL2768" i="4" s="1" a="1"/>
  <c r="BL2768" i="4" s="1"/>
  <c r="BK2769" i="4"/>
  <c r="BL2769" i="4" s="1" a="1"/>
  <c r="BL2769" i="4" s="1"/>
  <c r="BK2770" i="4"/>
  <c r="BK2771" i="4"/>
  <c r="BL2771" i="4" s="1" a="1"/>
  <c r="BL2771" i="4" s="1"/>
  <c r="BK2772" i="4"/>
  <c r="BL2772" i="4" s="1" a="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L2786" i="4" s="1" a="1"/>
  <c r="BL2786" i="4" s="1"/>
  <c r="BK2787" i="4"/>
  <c r="BL2787" i="4" s="1" a="1"/>
  <c r="BL2787" i="4" s="1"/>
  <c r="BK2788" i="4"/>
  <c r="BL2788" i="4" s="1" a="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L2798" i="4" s="1" a="1"/>
  <c r="BL2798" i="4" s="1"/>
  <c r="BK2799" i="4"/>
  <c r="BL2799" i="4" s="1" a="1"/>
  <c r="BL2799" i="4" s="1"/>
  <c r="BK2800" i="4"/>
  <c r="BL2800" i="4" s="1" a="1"/>
  <c r="BL2800" i="4" s="1"/>
  <c r="BK2801" i="4"/>
  <c r="BK2802" i="4"/>
  <c r="BK2803" i="4"/>
  <c r="BL2803" i="4" s="1" a="1"/>
  <c r="BL2803" i="4" s="1"/>
  <c r="BK2804" i="4"/>
  <c r="BL2804" i="4" s="1" a="1"/>
  <c r="BK2805" i="4"/>
  <c r="BL2805" i="4" s="1" a="1"/>
  <c r="BL2805" i="4" s="1"/>
  <c r="BK2806" i="4"/>
  <c r="BL2806" i="4" s="1" a="1"/>
  <c r="BL2806" i="4" s="1"/>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L4" i="4"/>
  <c r="BL5" i="4" a="1"/>
  <c r="BL5" i="4" s="1"/>
  <c r="BL6" i="4"/>
  <c r="BL8" i="4"/>
  <c r="BL9" i="4" a="1"/>
  <c r="BL9" i="4" s="1"/>
  <c r="BL13" i="4" a="1"/>
  <c r="BL13" i="4" s="1"/>
  <c r="BL14" i="4"/>
  <c r="BL17" i="4" a="1"/>
  <c r="BL17" i="4" s="1"/>
  <c r="BL20" i="4"/>
  <c r="BL21" i="4" a="1"/>
  <c r="BL21" i="4" s="1"/>
  <c r="BL22" i="4"/>
  <c r="BL24" i="4"/>
  <c r="BL25" i="4"/>
  <c r="BL29" i="4"/>
  <c r="BL30" i="4"/>
  <c r="BL32" i="4"/>
  <c r="BL33" i="4" a="1"/>
  <c r="BL33" i="4" s="1"/>
  <c r="BL37" i="4" a="1"/>
  <c r="BL37" i="4" s="1"/>
  <c r="BL38" i="4"/>
  <c r="BL40" i="4"/>
  <c r="BL41" i="4" a="1"/>
  <c r="BL41" i="4" s="1"/>
  <c r="BL45" i="4" a="1"/>
  <c r="BL45" i="4" s="1"/>
  <c r="BL46" i="4"/>
  <c r="BL48" i="4"/>
  <c r="BL49" i="4" a="1"/>
  <c r="BL49" i="4" s="1"/>
  <c r="BL52" i="4"/>
  <c r="BL53" i="4" a="1"/>
  <c r="BL53" i="4" s="1"/>
  <c r="BL54" i="4"/>
  <c r="BL57" i="4" a="1"/>
  <c r="BL57" i="4" s="1"/>
  <c r="BL61" i="4"/>
  <c r="BL62" i="4"/>
  <c r="BL65" i="4" a="1"/>
  <c r="BL65" i="4" s="1"/>
  <c r="BL69" i="4" a="1"/>
  <c r="BL69" i="4" s="1"/>
  <c r="BL70" i="4"/>
  <c r="BL73" i="4"/>
  <c r="BL77" i="4" a="1"/>
  <c r="BL77" i="4" s="1"/>
  <c r="BL78" i="4"/>
  <c r="BL81" i="4" a="1"/>
  <c r="BL81" i="4" s="1"/>
  <c r="BL85" i="4" a="1"/>
  <c r="BL85" i="4" s="1"/>
  <c r="BL86" i="4"/>
  <c r="BL89" i="4"/>
  <c r="BL93" i="4" a="1"/>
  <c r="BL93" i="4" s="1"/>
  <c r="BL94" i="4"/>
  <c r="BL97" i="4"/>
  <c r="BL101" i="4"/>
  <c r="BL102" i="4"/>
  <c r="BL105" i="4" a="1"/>
  <c r="BL105" i="4" s="1"/>
  <c r="BL109" i="4" a="1"/>
  <c r="BL109" i="4"/>
  <c r="BL110" i="4"/>
  <c r="BL113" i="4" a="1"/>
  <c r="BL113" i="4" s="1"/>
  <c r="BL117" i="4" a="1"/>
  <c r="BL117" i="4" s="1"/>
  <c r="BL118" i="4"/>
  <c r="BL121" i="4" a="1"/>
  <c r="BL121" i="4" s="1"/>
  <c r="BL125" i="4" a="1"/>
  <c r="BL125" i="4" s="1"/>
  <c r="BL126" i="4"/>
  <c r="BL129" i="4" a="1"/>
  <c r="BL129" i="4" s="1"/>
  <c r="BL133" i="4" a="1"/>
  <c r="BL133" i="4" s="1"/>
  <c r="BL134" i="4"/>
  <c r="BL137" i="4"/>
  <c r="BL141" i="4"/>
  <c r="BL142" i="4"/>
  <c r="BL145" i="4"/>
  <c r="BL149" i="4" a="1"/>
  <c r="BL149" i="4" s="1"/>
  <c r="BL150" i="4"/>
  <c r="BL153" i="4" a="1"/>
  <c r="BL153" i="4" s="1"/>
  <c r="BL157" i="4" a="1"/>
  <c r="BL157" i="4" s="1"/>
  <c r="BL158" i="4"/>
  <c r="BL159" i="4" a="1"/>
  <c r="BL159" i="4" s="1"/>
  <c r="BL161" i="4" a="1"/>
  <c r="BL161" i="4" s="1"/>
  <c r="BL165" i="4" a="1"/>
  <c r="BL165" i="4" s="1"/>
  <c r="BL166" i="4"/>
  <c r="BL169" i="4"/>
  <c r="BL173" i="4"/>
  <c r="BL174" i="4" a="1"/>
  <c r="BL174" i="4" s="1"/>
  <c r="BL176" i="4" a="1"/>
  <c r="BL176" i="4" s="1"/>
  <c r="BL177" i="4" a="1"/>
  <c r="BL177" i="4" s="1"/>
  <c r="BL178" i="4" a="1"/>
  <c r="BL178" i="4" s="1"/>
  <c r="BL181" i="4" a="1"/>
  <c r="BL181" i="4" s="1"/>
  <c r="BL182" i="4" a="1"/>
  <c r="BL182" i="4" s="1"/>
  <c r="BL184" i="4" a="1"/>
  <c r="BL184" i="4" s="1"/>
  <c r="BL186" i="4" a="1"/>
  <c r="BL186" i="4" s="1"/>
  <c r="BL189" i="4"/>
  <c r="BL190" i="4" a="1"/>
  <c r="BL190" i="4" s="1"/>
  <c r="BL192" i="4" a="1"/>
  <c r="BL192" i="4" s="1"/>
  <c r="BL193" i="4" a="1"/>
  <c r="BL193" i="4" s="1"/>
  <c r="BL194" i="4" a="1"/>
  <c r="BL194" i="4" s="1"/>
  <c r="BL195" i="4"/>
  <c r="BL197" i="4" a="1"/>
  <c r="BL197" i="4"/>
  <c r="BL198" i="4" a="1"/>
  <c r="BL198" i="4" s="1"/>
  <c r="BL199" i="4" a="1"/>
  <c r="BL199" i="4" s="1"/>
  <c r="BL200" i="4" a="1"/>
  <c r="BL200" i="4" s="1"/>
  <c r="BL202" i="4" a="1"/>
  <c r="BL202" i="4" s="1"/>
  <c r="BL205" i="4"/>
  <c r="BL206" i="4" a="1"/>
  <c r="BL206" i="4" s="1"/>
  <c r="BL208" i="4" a="1"/>
  <c r="BL208" i="4" s="1"/>
  <c r="BL209" i="4" a="1"/>
  <c r="BL209" i="4" s="1"/>
  <c r="BL210" i="4" a="1"/>
  <c r="BL210" i="4" s="1"/>
  <c r="BL213" i="4" a="1"/>
  <c r="BL213" i="4" s="1"/>
  <c r="BL214" i="4" a="1"/>
  <c r="BL214" i="4" s="1"/>
  <c r="BL216" i="4" a="1"/>
  <c r="BL216" i="4" s="1"/>
  <c r="BL218" i="4" a="1"/>
  <c r="BL218" i="4" s="1"/>
  <c r="BL221" i="4"/>
  <c r="BL222" i="4" a="1"/>
  <c r="BL222" i="4" s="1"/>
  <c r="BL224" i="4" a="1"/>
  <c r="BL224" i="4" s="1"/>
  <c r="BL225" i="4" a="1"/>
  <c r="BL225" i="4" s="1"/>
  <c r="BL226" i="4" a="1"/>
  <c r="BL226" i="4" s="1"/>
  <c r="BL229" i="4" a="1"/>
  <c r="BL229" i="4" s="1"/>
  <c r="BL230" i="4" a="1"/>
  <c r="BL230" i="4" s="1"/>
  <c r="BL232" i="4" a="1"/>
  <c r="BL232" i="4" s="1"/>
  <c r="BL234" i="4" a="1"/>
  <c r="BL234" i="4" s="1"/>
  <c r="BL237" i="4"/>
  <c r="BL238" i="4" a="1"/>
  <c r="BL238" i="4" s="1"/>
  <c r="BL240" i="4" a="1"/>
  <c r="BL240" i="4" s="1"/>
  <c r="BL241" i="4" a="1"/>
  <c r="BL241" i="4" s="1"/>
  <c r="BL242" i="4" a="1"/>
  <c r="BL242" i="4" s="1"/>
  <c r="BL245" i="4" a="1"/>
  <c r="BL245" i="4" s="1"/>
  <c r="BL246" i="4" a="1"/>
  <c r="BL246" i="4" s="1"/>
  <c r="BL248" i="4" a="1"/>
  <c r="BL248" i="4" s="1"/>
  <c r="BL250" i="4" a="1"/>
  <c r="BL250" i="4" s="1"/>
  <c r="BL253" i="4"/>
  <c r="BL254" i="4" a="1"/>
  <c r="BL254" i="4" s="1"/>
  <c r="BL256" i="4" a="1"/>
  <c r="BL256" i="4" s="1"/>
  <c r="BL257" i="4" a="1"/>
  <c r="BL257" i="4" s="1"/>
  <c r="BL258" i="4" a="1"/>
  <c r="BL258" i="4" s="1"/>
  <c r="BL261" i="4"/>
  <c r="BL262" i="4" a="1"/>
  <c r="BL262" i="4" s="1"/>
  <c r="BL264" i="4" a="1"/>
  <c r="BL264" i="4" s="1"/>
  <c r="BL266" i="4" a="1"/>
  <c r="BL266" i="4" s="1"/>
  <c r="BL269" i="4"/>
  <c r="BL270" i="4" a="1"/>
  <c r="BL270" i="4" s="1"/>
  <c r="BL272" i="4" a="1"/>
  <c r="BL272" i="4" s="1"/>
  <c r="BL273" i="4" a="1"/>
  <c r="BL273" i="4" s="1"/>
  <c r="BL274" i="4" a="1"/>
  <c r="BL274" i="4" s="1"/>
  <c r="BL277" i="4" a="1"/>
  <c r="BL277" i="4" s="1"/>
  <c r="BL278" i="4" a="1"/>
  <c r="BL278" i="4" s="1"/>
  <c r="BL280" i="4" a="1"/>
  <c r="BL280" i="4" s="1"/>
  <c r="BL282" i="4" a="1"/>
  <c r="BL282" i="4" s="1"/>
  <c r="BL285" i="4"/>
  <c r="BL286" i="4" a="1"/>
  <c r="BL286" i="4" s="1"/>
  <c r="BL288" i="4" a="1"/>
  <c r="BL288" i="4" s="1"/>
  <c r="BL289" i="4" a="1"/>
  <c r="BL289" i="4" s="1"/>
  <c r="BL290" i="4" a="1"/>
  <c r="BL290" i="4" s="1"/>
  <c r="BL294" i="4" a="1"/>
  <c r="BL294" i="4" s="1"/>
  <c r="BL296" i="4" a="1"/>
  <c r="BL296" i="4" s="1"/>
  <c r="BL298" i="4" a="1"/>
  <c r="BL298" i="4" s="1"/>
  <c r="BL302" i="4" a="1"/>
  <c r="BL302" i="4" s="1"/>
  <c r="BL304" i="4" a="1"/>
  <c r="BL304" i="4" s="1"/>
  <c r="BL305" i="4" a="1"/>
  <c r="BL305" i="4" s="1"/>
  <c r="BL306" i="4" a="1"/>
  <c r="BL306" i="4" s="1"/>
  <c r="BL309" i="4" a="1"/>
  <c r="BL309" i="4" s="1"/>
  <c r="BL310" i="4" a="1"/>
  <c r="BL310" i="4" s="1"/>
  <c r="BL312" i="4" a="1"/>
  <c r="BL312" i="4" s="1"/>
  <c r="BL314" i="4" a="1"/>
  <c r="BL314" i="4" s="1"/>
  <c r="BL317" i="4"/>
  <c r="BL318" i="4" a="1"/>
  <c r="BL318" i="4" s="1"/>
  <c r="BL320" i="4" a="1"/>
  <c r="BL320" i="4" s="1"/>
  <c r="BL321" i="4" a="1"/>
  <c r="BL321" i="4" s="1"/>
  <c r="BL322" i="4" a="1"/>
  <c r="BL322" i="4" s="1"/>
  <c r="BL325" i="4"/>
  <c r="BL326" i="4" a="1"/>
  <c r="BL326" i="4" s="1"/>
  <c r="BL328" i="4" a="1"/>
  <c r="BL328" i="4" s="1"/>
  <c r="BL330" i="4" a="1"/>
  <c r="BL330" i="4" s="1"/>
  <c r="BL333" i="4"/>
  <c r="BL334" i="4" a="1"/>
  <c r="BL334" i="4" s="1"/>
  <c r="BL336" i="4" a="1"/>
  <c r="BL336" i="4" s="1"/>
  <c r="BL337" i="4" a="1"/>
  <c r="BL337" i="4" s="1"/>
  <c r="BL338" i="4" a="1"/>
  <c r="BL338" i="4" s="1"/>
  <c r="BL341" i="4" a="1"/>
  <c r="BL341" i="4" s="1"/>
  <c r="BL342" i="4" a="1"/>
  <c r="BL342" i="4" s="1"/>
  <c r="BL344" i="4" a="1"/>
  <c r="BL344" i="4" s="1"/>
  <c r="BL346" i="4" a="1"/>
  <c r="BL346" i="4" s="1"/>
  <c r="BL349" i="4"/>
  <c r="BL350" i="4" a="1"/>
  <c r="BL350" i="4" s="1"/>
  <c r="BL352" i="4" a="1"/>
  <c r="BL352" i="4" s="1"/>
  <c r="BL354" i="4" a="1"/>
  <c r="BL354" i="4" s="1"/>
  <c r="BL357" i="4" a="1"/>
  <c r="BL357" i="4" s="1"/>
  <c r="BL358" i="4" a="1"/>
  <c r="BL358" i="4" s="1"/>
  <c r="BL360" i="4" a="1"/>
  <c r="BL360" i="4" s="1"/>
  <c r="BL362" i="4" a="1"/>
  <c r="BL362" i="4" s="1"/>
  <c r="BL365" i="4"/>
  <c r="BL366" i="4" a="1"/>
  <c r="BL366" i="4" s="1"/>
  <c r="BL368" i="4" a="1"/>
  <c r="BL368" i="4" s="1"/>
  <c r="BL369" i="4" a="1"/>
  <c r="BL369" i="4" s="1"/>
  <c r="BL370" i="4" a="1"/>
  <c r="BL370" i="4" s="1"/>
  <c r="BL373" i="4" a="1"/>
  <c r="BL373" i="4" s="1"/>
  <c r="BL374" i="4" a="1"/>
  <c r="BL374" i="4" s="1"/>
  <c r="BL376" i="4" a="1"/>
  <c r="BL376" i="4" s="1"/>
  <c r="BL378" i="4" a="1"/>
  <c r="BL378" i="4" s="1"/>
  <c r="BL382" i="4" a="1"/>
  <c r="BL382" i="4" s="1"/>
  <c r="BL384" i="4" a="1"/>
  <c r="BL384" i="4" s="1"/>
  <c r="BL386" i="4" a="1"/>
  <c r="BL386" i="4" s="1"/>
  <c r="BL390" i="4" a="1"/>
  <c r="BL390" i="4" s="1"/>
  <c r="BL392" i="4" a="1"/>
  <c r="BL392" i="4" s="1"/>
  <c r="BL394" i="4" a="1"/>
  <c r="BL394" i="4" s="1"/>
  <c r="BL398" i="4" a="1"/>
  <c r="BL398" i="4" s="1"/>
  <c r="BL400" i="4" a="1"/>
  <c r="BL400" i="4" s="1"/>
  <c r="BL402" i="4" a="1"/>
  <c r="BL402" i="4" s="1"/>
  <c r="BL405" i="4" a="1"/>
  <c r="BL405" i="4" s="1"/>
  <c r="BL406" i="4" a="1"/>
  <c r="BL406" i="4" s="1"/>
  <c r="BL408" i="4" a="1"/>
  <c r="BL408" i="4" s="1"/>
  <c r="BL410" i="4" a="1"/>
  <c r="BL410" i="4" s="1"/>
  <c r="BL413" i="4"/>
  <c r="BL414" i="4" a="1"/>
  <c r="BL414" i="4" s="1"/>
  <c r="BL416" i="4" a="1"/>
  <c r="BL416" i="4" s="1"/>
  <c r="BL418" i="4" a="1"/>
  <c r="BL418" i="4" s="1"/>
  <c r="BL421" i="4" a="1"/>
  <c r="BL421" i="4" s="1"/>
  <c r="BL422" i="4" a="1"/>
  <c r="BL422" i="4" s="1"/>
  <c r="BL424" i="4" a="1"/>
  <c r="BL424" i="4" s="1"/>
  <c r="BL426" i="4" a="1"/>
  <c r="BL426" i="4" s="1"/>
  <c r="BL428" i="4" a="1"/>
  <c r="BL428" i="4" s="1"/>
  <c r="BL430" i="4" a="1"/>
  <c r="BL430" i="4" s="1"/>
  <c r="BL433" i="4" a="1"/>
  <c r="BL433" i="4" s="1"/>
  <c r="BL434" i="4" a="1"/>
  <c r="BL434" i="4" s="1"/>
  <c r="BL436" i="4" a="1"/>
  <c r="BL436" i="4" s="1"/>
  <c r="BL437" i="4" a="1"/>
  <c r="BL437" i="4" s="1"/>
  <c r="BL438" i="4" a="1"/>
  <c r="BL438" i="4" s="1"/>
  <c r="BL442" i="4" a="1"/>
  <c r="BL442" i="4" s="1"/>
  <c r="BL443" i="4" a="1"/>
  <c r="BL443" i="4" s="1"/>
  <c r="BL444" i="4" a="1"/>
  <c r="BL444" i="4" s="1"/>
  <c r="BL445" i="4" a="1"/>
  <c r="BL445" i="4" s="1"/>
  <c r="BL446" i="4" a="1"/>
  <c r="BL446" i="4" s="1"/>
  <c r="BL447" i="4" a="1"/>
  <c r="BL447" i="4" s="1"/>
  <c r="BL449" i="4" a="1"/>
  <c r="BL449" i="4" s="1"/>
  <c r="BL450" i="4" a="1"/>
  <c r="BL450" i="4" s="1"/>
  <c r="BL452" i="4" a="1"/>
  <c r="BL452" i="4" s="1"/>
  <c r="BL453" i="4" a="1"/>
  <c r="BL453" i="4" s="1"/>
  <c r="BL454" i="4" a="1"/>
  <c r="BL454" i="4"/>
  <c r="BL458" i="4" a="1"/>
  <c r="BL458" i="4" s="1"/>
  <c r="BL460" i="4" a="1"/>
  <c r="BL460" i="4" s="1"/>
  <c r="BL462" i="4" a="1"/>
  <c r="BL462" i="4" s="1"/>
  <c r="BL466" i="4" a="1"/>
  <c r="BL466" i="4" s="1"/>
  <c r="BL468" i="4" a="1"/>
  <c r="BL468" i="4" s="1"/>
  <c r="BL470" i="4" a="1"/>
  <c r="BL470" i="4" s="1"/>
  <c r="BL473" i="4" a="1"/>
  <c r="BL473" i="4" s="1"/>
  <c r="BL474" i="4" a="1"/>
  <c r="BL474" i="4" s="1"/>
  <c r="BL476" i="4" a="1"/>
  <c r="BL476" i="4" s="1"/>
  <c r="BL477" i="4" a="1"/>
  <c r="BL477" i="4" s="1"/>
  <c r="BL478" i="4" a="1"/>
  <c r="BL478" i="4" s="1"/>
  <c r="BL482" i="4" a="1"/>
  <c r="BL482" i="4" s="1"/>
  <c r="BL484" i="4" a="1"/>
  <c r="BL484" i="4" s="1"/>
  <c r="BL486" i="4" a="1"/>
  <c r="BL486" i="4"/>
  <c r="BL490" i="4" a="1"/>
  <c r="BL490" i="4" s="1"/>
  <c r="BL492" i="4" a="1"/>
  <c r="BL492" i="4" s="1"/>
  <c r="BL494" i="4" a="1"/>
  <c r="BL494" i="4" s="1"/>
  <c r="BL497" i="4" a="1"/>
  <c r="BL497" i="4" s="1"/>
  <c r="BL498" i="4" a="1"/>
  <c r="BL498" i="4" s="1"/>
  <c r="BL500" i="4" a="1"/>
  <c r="BL500" i="4" s="1"/>
  <c r="BL501" i="4" a="1"/>
  <c r="BL501" i="4" s="1"/>
  <c r="BL502" i="4" a="1"/>
  <c r="BL502" i="4" s="1"/>
  <c r="BL505" i="4" a="1"/>
  <c r="BL505" i="4" s="1"/>
  <c r="BL506" i="4" a="1"/>
  <c r="BL506" i="4" s="1"/>
  <c r="BL508" i="4" a="1"/>
  <c r="BL508" i="4" s="1"/>
  <c r="BL510" i="4" a="1"/>
  <c r="BL510" i="4" s="1"/>
  <c r="BL513" i="4" a="1"/>
  <c r="BL513" i="4" s="1"/>
  <c r="BL514" i="4" a="1"/>
  <c r="BL514" i="4" s="1"/>
  <c r="BL516" i="4" a="1"/>
  <c r="BL516" i="4" s="1"/>
  <c r="BL517" i="4" a="1"/>
  <c r="BL517" i="4" s="1"/>
  <c r="BL518" i="4" a="1"/>
  <c r="BL518" i="4" s="1"/>
  <c r="BL522" i="4" a="1"/>
  <c r="BL522" i="4" s="1"/>
  <c r="BL524" i="4" a="1"/>
  <c r="BL524" i="4" s="1"/>
  <c r="BL526" i="4" a="1"/>
  <c r="BL526" i="4" s="1"/>
  <c r="BL530" i="4" a="1"/>
  <c r="BL530" i="4" s="1"/>
  <c r="BL532" i="4" a="1"/>
  <c r="BL532" i="4" s="1"/>
  <c r="BL533" i="4" a="1"/>
  <c r="BL533" i="4" s="1"/>
  <c r="BL534" i="4" a="1"/>
  <c r="BL534" i="4" s="1"/>
  <c r="BL537" i="4" a="1"/>
  <c r="BL537" i="4" s="1"/>
  <c r="BL538" i="4" a="1"/>
  <c r="BL538" i="4" s="1"/>
  <c r="BL540" i="4" a="1"/>
  <c r="BL540" i="4" s="1"/>
  <c r="BL542" i="4" a="1"/>
  <c r="BL542" i="4" s="1"/>
  <c r="BL545" i="4" a="1"/>
  <c r="BL545" i="4" s="1"/>
  <c r="BL546" i="4" a="1"/>
  <c r="BL546" i="4" s="1"/>
  <c r="BL548" i="4" a="1"/>
  <c r="BL548" i="4" s="1"/>
  <c r="BL549" i="4" a="1"/>
  <c r="BL549" i="4" s="1"/>
  <c r="BL550" i="4" a="1"/>
  <c r="BL550" i="4" s="1"/>
  <c r="BL554" i="4" a="1"/>
  <c r="BL554" i="4" s="1"/>
  <c r="BL556" i="4" a="1"/>
  <c r="BL556" i="4" s="1"/>
  <c r="BL558" i="4" a="1"/>
  <c r="BL558" i="4" s="1"/>
  <c r="BL562" i="4" a="1"/>
  <c r="BL562" i="4" s="1"/>
  <c r="BL564" i="4" a="1"/>
  <c r="BL564" i="4" s="1"/>
  <c r="BL565" i="4" a="1"/>
  <c r="BL565" i="4" s="1"/>
  <c r="BL566" i="4" a="1"/>
  <c r="BL566" i="4" s="1"/>
  <c r="BL569" i="4" a="1"/>
  <c r="BL569" i="4" s="1"/>
  <c r="BL570" i="4" a="1"/>
  <c r="BL570" i="4" s="1"/>
  <c r="BL572" i="4" a="1"/>
  <c r="BL572" i="4" s="1"/>
  <c r="BL573" i="4" a="1"/>
  <c r="BL573" i="4" s="1"/>
  <c r="BL574" i="4" a="1"/>
  <c r="BL574" i="4" s="1"/>
  <c r="BL578" i="4" a="1"/>
  <c r="BL578" i="4" s="1"/>
  <c r="BL580" i="4" a="1"/>
  <c r="BL580" i="4" s="1"/>
  <c r="BL581" i="4" a="1"/>
  <c r="BL581" i="4" s="1"/>
  <c r="BL582" i="4" a="1"/>
  <c r="BL582" i="4" s="1"/>
  <c r="BL586" i="4" a="1"/>
  <c r="BL586" i="4" s="1"/>
  <c r="BL588" i="4" a="1"/>
  <c r="BL588" i="4" s="1"/>
  <c r="BL590" i="4" a="1"/>
  <c r="BL590" i="4" s="1"/>
  <c r="BL593" i="4" a="1"/>
  <c r="BL593" i="4" s="1"/>
  <c r="BL594" i="4" a="1"/>
  <c r="BL594" i="4" s="1"/>
  <c r="BL596" i="4" a="1"/>
  <c r="BL596" i="4" s="1"/>
  <c r="BL598" i="4" a="1"/>
  <c r="BL598" i="4" s="1"/>
  <c r="BL601" i="4" a="1"/>
  <c r="BL601" i="4" s="1"/>
  <c r="BL602" i="4" a="1"/>
  <c r="BL602" i="4" s="1"/>
  <c r="BL604" i="4" a="1"/>
  <c r="BL604" i="4" s="1"/>
  <c r="BL605" i="4" a="1"/>
  <c r="BL605" i="4" s="1"/>
  <c r="BL606" i="4" a="1"/>
  <c r="BL606" i="4" s="1"/>
  <c r="BL609" i="4" a="1"/>
  <c r="BL609" i="4" s="1"/>
  <c r="BL610" i="4" a="1"/>
  <c r="BL610" i="4" s="1"/>
  <c r="BL612" i="4" a="1"/>
  <c r="BL612" i="4" s="1"/>
  <c r="BL613" i="4" a="1"/>
  <c r="BL613" i="4" s="1"/>
  <c r="BL614" i="4" a="1"/>
  <c r="BL614" i="4"/>
  <c r="BL618" i="4" a="1"/>
  <c r="BL618" i="4" s="1"/>
  <c r="BL620" i="4" a="1"/>
  <c r="BL620" i="4" s="1"/>
  <c r="BL622" i="4" a="1"/>
  <c r="BL622" i="4" s="1"/>
  <c r="BL625" i="4" a="1"/>
  <c r="BL625" i="4" s="1"/>
  <c r="BL626" i="4" a="1"/>
  <c r="BL626" i="4" s="1"/>
  <c r="BL628" i="4" a="1"/>
  <c r="BL628" i="4" s="1"/>
  <c r="BL629" i="4" a="1"/>
  <c r="BL629" i="4" s="1"/>
  <c r="BL630" i="4" a="1"/>
  <c r="BL630" i="4" s="1"/>
  <c r="BL634" i="4" a="1"/>
  <c r="BL634" i="4" s="1"/>
  <c r="BL636" i="4" a="1"/>
  <c r="BL636" i="4" s="1"/>
  <c r="BL638" i="4" a="1"/>
  <c r="BL638" i="4" s="1"/>
  <c r="BL639" i="4" a="1"/>
  <c r="BL639" i="4" s="1"/>
  <c r="BL641" i="4" a="1"/>
  <c r="BL641" i="4" s="1"/>
  <c r="BL642" i="4" a="1"/>
  <c r="BL642" i="4" s="1"/>
  <c r="BL644" i="4" a="1"/>
  <c r="BL644" i="4" s="1"/>
  <c r="BL645" i="4" a="1"/>
  <c r="BL645" i="4" s="1"/>
  <c r="BL646" i="4" a="1"/>
  <c r="BL646" i="4" s="1"/>
  <c r="BL650" i="4" a="1"/>
  <c r="BL650" i="4" s="1"/>
  <c r="BL652" i="4" a="1"/>
  <c r="BL652" i="4" s="1"/>
  <c r="BL654" i="4" a="1"/>
  <c r="BL654" i="4" s="1"/>
  <c r="BL658" i="4" a="1"/>
  <c r="BL658" i="4" s="1"/>
  <c r="BL660" i="4" a="1"/>
  <c r="BL660" i="4" s="1"/>
  <c r="BL662" i="4" a="1"/>
  <c r="BL662" i="4" s="1"/>
  <c r="BL665" i="4" a="1"/>
  <c r="BL665" i="4" s="1"/>
  <c r="BL666" i="4" a="1"/>
  <c r="BL666" i="4" s="1"/>
  <c r="BL668" i="4" a="1"/>
  <c r="BL668" i="4" s="1"/>
  <c r="BL669" i="4" a="1"/>
  <c r="BL669" i="4" s="1"/>
  <c r="BL670" i="4" a="1"/>
  <c r="BL670" i="4" s="1"/>
  <c r="BL674" i="4" a="1"/>
  <c r="BL674" i="4" s="1"/>
  <c r="BL676" i="4" a="1"/>
  <c r="BL676" i="4" s="1"/>
  <c r="BL678" i="4" a="1"/>
  <c r="BL678" i="4"/>
  <c r="BL682" i="4" a="1"/>
  <c r="BL682" i="4" s="1"/>
  <c r="BL684" i="4" a="1"/>
  <c r="BL684" i="4" s="1"/>
  <c r="BL686" i="4" a="1"/>
  <c r="BL686" i="4" s="1"/>
  <c r="BL689" i="4" a="1"/>
  <c r="BL689" i="4" s="1"/>
  <c r="BL690" i="4" a="1"/>
  <c r="BL690" i="4" s="1"/>
  <c r="BL692" i="4" a="1"/>
  <c r="BL692" i="4" s="1"/>
  <c r="BL693" i="4" a="1"/>
  <c r="BL693" i="4" s="1"/>
  <c r="BL694" i="4" a="1"/>
  <c r="BL694" i="4" s="1"/>
  <c r="BL698" i="4" a="1"/>
  <c r="BL698" i="4" s="1"/>
  <c r="BL700" i="4" a="1"/>
  <c r="BL700" i="4" s="1"/>
  <c r="BL701" i="4" a="1"/>
  <c r="BL701" i="4" s="1"/>
  <c r="BL702" i="4" a="1"/>
  <c r="BL702" i="4" s="1"/>
  <c r="BL706" i="4" a="1"/>
  <c r="BL706" i="4" s="1"/>
  <c r="BL708" i="4" a="1"/>
  <c r="BL708" i="4" s="1"/>
  <c r="BL710" i="4" a="1"/>
  <c r="BL710" i="4" s="1"/>
  <c r="BL714" i="4" a="1"/>
  <c r="BL714" i="4" s="1"/>
  <c r="BL716" i="4" a="1"/>
  <c r="BL716" i="4" s="1"/>
  <c r="BL718" i="4" a="1"/>
  <c r="BL718" i="4" s="1"/>
  <c r="BL722" i="4" a="1"/>
  <c r="BL722" i="4" s="1"/>
  <c r="BL724" i="4" a="1"/>
  <c r="BL724" i="4" s="1"/>
  <c r="BL725" i="4" a="1"/>
  <c r="BL725" i="4" s="1"/>
  <c r="BL726" i="4" a="1"/>
  <c r="BL726" i="4" s="1"/>
  <c r="BL729" i="4" a="1"/>
  <c r="BL729" i="4" s="1"/>
  <c r="BL730" i="4" a="1"/>
  <c r="BL730" i="4" s="1"/>
  <c r="BL731" i="4" a="1"/>
  <c r="BL731" i="4" s="1"/>
  <c r="BL732" i="4" a="1"/>
  <c r="BL732" i="4" s="1"/>
  <c r="BL733" i="4" a="1"/>
  <c r="BL733" i="4" s="1"/>
  <c r="BL734" i="4" a="1"/>
  <c r="BL734" i="4" s="1"/>
  <c r="BL735" i="4" a="1"/>
  <c r="BL735" i="4" s="1"/>
  <c r="BL738" i="4" a="1"/>
  <c r="BL738" i="4" s="1"/>
  <c r="BL740" i="4" a="1"/>
  <c r="BL740" i="4" s="1"/>
  <c r="BL741" i="4" a="1"/>
  <c r="BL741" i="4" s="1"/>
  <c r="BL742" i="4" a="1"/>
  <c r="BL742" i="4"/>
  <c r="BL746" i="4" a="1"/>
  <c r="BL746" i="4" s="1"/>
  <c r="BL748" i="4" a="1"/>
  <c r="BL748" i="4" s="1"/>
  <c r="BL750" i="4" a="1"/>
  <c r="BL750" i="4" s="1"/>
  <c r="BL753" i="4" a="1"/>
  <c r="BL753" i="4" s="1"/>
  <c r="BL754" i="4" a="1"/>
  <c r="BL754" i="4" s="1"/>
  <c r="BL756" i="4" a="1"/>
  <c r="BL756" i="4" s="1"/>
  <c r="BL757" i="4" a="1"/>
  <c r="BL757" i="4" s="1"/>
  <c r="BL758" i="4" a="1"/>
  <c r="BL758" i="4" s="1"/>
  <c r="BL762" i="4" a="1"/>
  <c r="BL762" i="4" s="1"/>
  <c r="BL764" i="4" a="1"/>
  <c r="BL764" i="4" s="1"/>
  <c r="BL765" i="4" a="1"/>
  <c r="BL765" i="4" s="1"/>
  <c r="BL766" i="4" a="1"/>
  <c r="BL766" i="4" s="1"/>
  <c r="BL769" i="4" a="1"/>
  <c r="BL769" i="4" s="1"/>
  <c r="BL770" i="4" a="1"/>
  <c r="BL770" i="4" s="1"/>
  <c r="BL772" i="4" a="1"/>
  <c r="BL772" i="4" s="1"/>
  <c r="BL774" i="4" a="1"/>
  <c r="BL774" i="4" s="1"/>
  <c r="BL778" i="4" a="1"/>
  <c r="BL778" i="4" s="1"/>
  <c r="BL780" i="4" a="1"/>
  <c r="BL780" i="4" s="1"/>
  <c r="BL782" i="4" a="1"/>
  <c r="BL782" i="4" s="1"/>
  <c r="BL785" i="4" a="1"/>
  <c r="BL785" i="4" s="1"/>
  <c r="BL786" i="4" a="1"/>
  <c r="BL786" i="4" s="1"/>
  <c r="BL788" i="4" a="1"/>
  <c r="BL788" i="4" s="1"/>
  <c r="BL789" i="4" a="1"/>
  <c r="BL789" i="4" s="1"/>
  <c r="BL790" i="4" a="1"/>
  <c r="BL790" i="4" s="1"/>
  <c r="BL794" i="4" a="1"/>
  <c r="BL794" i="4" s="1"/>
  <c r="BL796" i="4" a="1"/>
  <c r="BL796" i="4" s="1"/>
  <c r="BL797" i="4" a="1"/>
  <c r="BL797" i="4" s="1"/>
  <c r="BL798" i="4" a="1"/>
  <c r="BL798" i="4" s="1"/>
  <c r="BL801" i="4" a="1"/>
  <c r="BL801" i="4" s="1"/>
  <c r="BL802" i="4" a="1"/>
  <c r="BL802" i="4" s="1"/>
  <c r="BL803" i="4" a="1"/>
  <c r="BL803" i="4" s="1"/>
  <c r="BL804" i="4" a="1"/>
  <c r="BL804" i="4" s="1"/>
  <c r="BL805" i="4" a="1"/>
  <c r="BL805" i="4" s="1"/>
  <c r="BL806" i="4" a="1"/>
  <c r="BL806" i="4" s="1"/>
  <c r="BL810" i="4" a="1"/>
  <c r="BL810" i="4" s="1"/>
  <c r="BL812" i="4" a="1"/>
  <c r="BL812" i="4" s="1"/>
  <c r="BL817" i="4" a="1"/>
  <c r="BL817" i="4" s="1"/>
  <c r="BL818" i="4" a="1"/>
  <c r="BL818" i="4" s="1"/>
  <c r="BL820" i="4" a="1"/>
  <c r="BL820" i="4" s="1"/>
  <c r="BL821" i="4" a="1"/>
  <c r="BL821" i="4" s="1"/>
  <c r="BL822" i="4" a="1"/>
  <c r="BL822" i="4" s="1"/>
  <c r="BL825" i="4" a="1"/>
  <c r="BL825" i="4" s="1"/>
  <c r="BL826" i="4" a="1"/>
  <c r="BL826" i="4" s="1"/>
  <c r="BL828" i="4" a="1"/>
  <c r="BL828" i="4" s="1"/>
  <c r="BL829" i="4" a="1"/>
  <c r="BL829" i="4" s="1"/>
  <c r="BL830" i="4" a="1"/>
  <c r="BL830" i="4" s="1"/>
  <c r="BL833" i="4" a="1"/>
  <c r="BL833" i="4" s="1"/>
  <c r="BL834" i="4" a="1"/>
  <c r="BL834" i="4" s="1"/>
  <c r="BL836" i="4" a="1"/>
  <c r="BL836" i="4" s="1"/>
  <c r="BL837" i="4" a="1"/>
  <c r="BL837" i="4" s="1"/>
  <c r="BL838" i="4" a="1"/>
  <c r="BL838" i="4"/>
  <c r="BL844" i="4" a="1"/>
  <c r="BL844" i="4" s="1"/>
  <c r="BL846" i="4" a="1"/>
  <c r="BL846" i="4" s="1"/>
  <c r="BL850" i="4" a="1"/>
  <c r="BL850" i="4" s="1"/>
  <c r="BL852" i="4" a="1"/>
  <c r="BL852" i="4" s="1"/>
  <c r="BL853" i="4" a="1"/>
  <c r="BL853" i="4" s="1"/>
  <c r="BL854" i="4" a="1"/>
  <c r="BL854" i="4" s="1"/>
  <c r="BL857" i="4" a="1"/>
  <c r="BL857" i="4" s="1"/>
  <c r="BL858" i="4" a="1"/>
  <c r="BL858" i="4" s="1"/>
  <c r="BL860" i="4" a="1"/>
  <c r="BL860" i="4" s="1"/>
  <c r="BL862" i="4" a="1"/>
  <c r="BL862" i="4" s="1"/>
  <c r="BL865" i="4" a="1"/>
  <c r="BL865" i="4" s="1"/>
  <c r="BL868" i="4" a="1"/>
  <c r="BL868" i="4" s="1"/>
  <c r="BL869" i="4" a="1"/>
  <c r="BL869" i="4" s="1"/>
  <c r="BL870" i="4"/>
  <c r="BL874" i="4" a="1"/>
  <c r="BL874" i="4" s="1"/>
  <c r="BL876" i="4" a="1"/>
  <c r="BL876" i="4" s="1"/>
  <c r="BL878" i="4" a="1"/>
  <c r="BL878" i="4" s="1"/>
  <c r="BL882" i="4" a="1"/>
  <c r="BL882" i="4" s="1"/>
  <c r="BL884" i="4" a="1"/>
  <c r="BL884" i="4" s="1"/>
  <c r="BL885" i="4" a="1"/>
  <c r="BL885" i="4" s="1"/>
  <c r="BL886" i="4" a="1"/>
  <c r="BL886" i="4" s="1"/>
  <c r="BL890" i="4" a="1"/>
  <c r="BL890" i="4" s="1"/>
  <c r="BL892" i="4" a="1"/>
  <c r="BL892" i="4" s="1"/>
  <c r="BL894" i="4" a="1"/>
  <c r="BL894" i="4" s="1"/>
  <c r="BL900" i="4" a="1"/>
  <c r="BL900" i="4" s="1"/>
  <c r="BL902" i="4" a="1"/>
  <c r="BL902" i="4" s="1"/>
  <c r="BL906" i="4" a="1"/>
  <c r="BL906" i="4" s="1"/>
  <c r="BL908" i="4" a="1"/>
  <c r="BL908" i="4" s="1"/>
  <c r="BL910" i="4" a="1"/>
  <c r="BL910" i="4" s="1"/>
  <c r="BL913" i="4" a="1"/>
  <c r="BL913" i="4" s="1"/>
  <c r="BL914" i="4" a="1"/>
  <c r="BL914" i="4" s="1"/>
  <c r="BL916" i="4" a="1"/>
  <c r="BL916" i="4" s="1"/>
  <c r="BL918" i="4" a="1"/>
  <c r="BL918" i="4" s="1"/>
  <c r="BL922" i="4" a="1"/>
  <c r="BL922" i="4" s="1"/>
  <c r="BL924" i="4" a="1"/>
  <c r="BL924" i="4" s="1"/>
  <c r="BL926" i="4" a="1"/>
  <c r="BL926" i="4" s="1"/>
  <c r="BL930" i="4" a="1"/>
  <c r="BL930" i="4" s="1"/>
  <c r="BL932" i="4" a="1"/>
  <c r="BL932" i="4" s="1"/>
  <c r="BL934" i="4" a="1"/>
  <c r="BL934" i="4" s="1"/>
  <c r="BL938" i="4" a="1"/>
  <c r="BL938" i="4" s="1"/>
  <c r="BL940" i="4" a="1"/>
  <c r="BL940" i="4" s="1"/>
  <c r="BL942" i="4" a="1"/>
  <c r="BL942" i="4" s="1"/>
  <c r="BL946" i="4" a="1"/>
  <c r="BL946" i="4" s="1"/>
  <c r="BL948" i="4" a="1"/>
  <c r="BL948" i="4" s="1"/>
  <c r="BL949" i="4" a="1"/>
  <c r="BL949" i="4" s="1"/>
  <c r="BL950" i="4" a="1"/>
  <c r="BL950" i="4" s="1"/>
  <c r="BL954" i="4" a="1"/>
  <c r="BL954" i="4" s="1"/>
  <c r="BL956" i="4" a="1"/>
  <c r="BL956" i="4" s="1"/>
  <c r="BL958" i="4" a="1"/>
  <c r="BL958" i="4" s="1"/>
  <c r="BL1005" i="4"/>
  <c r="BL1009" i="4" a="1"/>
  <c r="BL1009" i="4" s="1"/>
  <c r="BL1017" i="4"/>
  <c r="BL1021" i="4" a="1"/>
  <c r="BL1021" i="4" s="1"/>
  <c r="BL1033" i="4" a="1"/>
  <c r="BL1033" i="4" s="1"/>
  <c r="BL1073" i="4" a="1"/>
  <c r="BL1073" i="4" s="1"/>
  <c r="BL1085" i="4" a="1"/>
  <c r="BL1085" i="4" s="1"/>
  <c r="BL1141" i="4" a="1"/>
  <c r="BL1141" i="4" s="1"/>
  <c r="BL1205" i="4" a="1"/>
  <c r="BL1205" i="4" s="1"/>
  <c r="BL1269" i="4" a="1"/>
  <c r="BL1269" i="4" s="1"/>
  <c r="BL1270" i="4"/>
  <c r="BL1274" i="4"/>
  <c r="BL1278" i="4"/>
  <c r="BL1281" i="4"/>
  <c r="BL1282" i="4"/>
  <c r="BL1286" i="4"/>
  <c r="BL1290" i="4"/>
  <c r="BL1294" i="4"/>
  <c r="BL1298" i="4"/>
  <c r="BL1302" i="4"/>
  <c r="BL1306" i="4"/>
  <c r="BL1310" i="4"/>
  <c r="BL1314" i="4"/>
  <c r="BL1318" i="4"/>
  <c r="BL1322" i="4"/>
  <c r="BL1326" i="4"/>
  <c r="BL1330" i="4"/>
  <c r="BL1333" i="4" a="1"/>
  <c r="BL1333" i="4" s="1"/>
  <c r="BL1338" i="4"/>
  <c r="BL1346" i="4"/>
  <c r="BL1350" i="4"/>
  <c r="BL1354" i="4"/>
  <c r="BL1358" i="4"/>
  <c r="BL1362" i="4"/>
  <c r="BL1366" i="4"/>
  <c r="BL1374" i="4"/>
  <c r="BL1382" i="4"/>
  <c r="BL1386" i="4"/>
  <c r="BL1390" i="4"/>
  <c r="BL1394" i="4"/>
  <c r="BL1398" i="4"/>
  <c r="BL1402" i="4"/>
  <c r="BL1410" i="4"/>
  <c r="BL1413" i="4" a="1"/>
  <c r="BL1413" i="4" s="1"/>
  <c r="BL1414" i="4"/>
  <c r="BL1422" i="4"/>
  <c r="BL1430" i="4"/>
  <c r="BL1434" i="4"/>
  <c r="BL1438" i="4"/>
  <c r="BL1442" i="4"/>
  <c r="BL1446" i="4"/>
  <c r="BL1450" i="4"/>
  <c r="BL1458" i="4"/>
  <c r="BL1466" i="4"/>
  <c r="BL1470" i="4"/>
  <c r="BL1474" i="4"/>
  <c r="BL1478" i="4"/>
  <c r="BL1486" i="4"/>
  <c r="BL1494" i="4"/>
  <c r="BL1498" i="4"/>
  <c r="BL1502" i="4"/>
  <c r="BL1506" i="4"/>
  <c r="BL1522" i="4"/>
  <c r="BL1530" i="4"/>
  <c r="BL1538" i="4"/>
  <c r="BL1554" i="4"/>
  <c r="BL1570" i="4"/>
  <c r="BL1586" i="4"/>
  <c r="BL1594" i="4"/>
  <c r="BL1610" i="4"/>
  <c r="BL1626" i="4"/>
  <c r="BL1634" i="4"/>
  <c r="BL1642" i="4"/>
  <c r="BL1666" i="4"/>
  <c r="BL1690" i="4"/>
  <c r="BL1698" i="4"/>
  <c r="BL1706" i="4"/>
  <c r="BL1722" i="4"/>
  <c r="BL1729" i="4" a="1"/>
  <c r="BL1729" i="4" s="1"/>
  <c r="BL1730" i="4"/>
  <c r="BL1738" i="4"/>
  <c r="BL1746" i="4"/>
  <c r="BL1762" i="4"/>
  <c r="BL1778" i="4"/>
  <c r="BL1794" i="4"/>
  <c r="BL1802" i="4"/>
  <c r="BL1810" i="4"/>
  <c r="BL1818" i="4"/>
  <c r="BL1826" i="4"/>
  <c r="BL1842" i="4"/>
  <c r="BL1858" i="4"/>
  <c r="BL1866" i="4"/>
  <c r="BL1890" i="4"/>
  <c r="BL1898" i="4"/>
  <c r="BL1906" i="4"/>
  <c r="BL1922" i="4"/>
  <c r="BL1938" i="4"/>
  <c r="BL1946" i="4"/>
  <c r="BL1954" i="4"/>
  <c r="BL1970" i="4"/>
  <c r="BL1978" i="4"/>
  <c r="BL1986" i="4"/>
  <c r="BL2002" i="4"/>
  <c r="BL2010" i="4"/>
  <c r="BL2018" i="4"/>
  <c r="BL2025" i="4" a="1"/>
  <c r="BL2025" i="4" s="1"/>
  <c r="BL2026" i="4"/>
  <c r="BL2038" i="4" a="1"/>
  <c r="BL2038" i="4" s="1"/>
  <c r="BL2042" i="4" a="1"/>
  <c r="BL2042" i="4" s="1"/>
  <c r="BL2046" i="4" a="1"/>
  <c r="BL2046" i="4" s="1"/>
  <c r="BL2054" i="4" a="1"/>
  <c r="BL2054" i="4" s="1"/>
  <c r="BL2058" i="4" a="1"/>
  <c r="BL2058" i="4" s="1"/>
  <c r="BL2062" i="4" a="1"/>
  <c r="BL2062" i="4" s="1"/>
  <c r="BL2070" i="4" a="1"/>
  <c r="BL2070" i="4" s="1"/>
  <c r="BL2073" i="4" a="1"/>
  <c r="BL2073" i="4" s="1"/>
  <c r="BL2074" i="4" a="1"/>
  <c r="BL2074" i="4" s="1"/>
  <c r="BL2078" i="4" a="1"/>
  <c r="BL2078" i="4" s="1"/>
  <c r="BL2082" i="4" a="1"/>
  <c r="BL2082" i="4" s="1"/>
  <c r="BL2090" i="4" a="1"/>
  <c r="BL2090" i="4" s="1"/>
  <c r="BL2094" i="4" a="1"/>
  <c r="BL2094" i="4" s="1"/>
  <c r="BL2098" i="4" a="1"/>
  <c r="BL2098" i="4"/>
  <c r="BL2106" i="4" a="1"/>
  <c r="BL2106" i="4" s="1"/>
  <c r="BL2110" i="4" a="1"/>
  <c r="BL2110" i="4" s="1"/>
  <c r="BL2114" i="4" a="1"/>
  <c r="BL2114" i="4" s="1"/>
  <c r="BL2117" i="4"/>
  <c r="BL2118" i="4" a="1"/>
  <c r="BL2118" i="4" s="1"/>
  <c r="BL2121" i="4" a="1"/>
  <c r="BL2121" i="4" s="1"/>
  <c r="BL2122" i="4" a="1"/>
  <c r="BL2122" i="4" s="1"/>
  <c r="BL2126" i="4" a="1"/>
  <c r="BL2126" i="4" s="1"/>
  <c r="BL2130" i="4" a="1"/>
  <c r="BL2130" i="4" s="1"/>
  <c r="BL2134" i="4" a="1"/>
  <c r="BL2134" i="4" s="1"/>
  <c r="BL2138" i="4" a="1"/>
  <c r="BL2138" i="4" s="1"/>
  <c r="BL2141" i="4"/>
  <c r="BL2142" i="4" a="1"/>
  <c r="BL2142" i="4" s="1"/>
  <c r="BL2145" i="4" a="1"/>
  <c r="BL2145" i="4" s="1"/>
  <c r="BL2146" i="4" a="1"/>
  <c r="BL2146" i="4" s="1"/>
  <c r="BL2149" i="4" a="1"/>
  <c r="BL2149" i="4" s="1"/>
  <c r="BL2150" i="4" a="1"/>
  <c r="BL2150" i="4" s="1"/>
  <c r="BL2158" i="4" a="1"/>
  <c r="BL2158" i="4" s="1"/>
  <c r="BL2162" i="4"/>
  <c r="BL2166" i="4" a="1"/>
  <c r="BL2166" i="4" s="1"/>
  <c r="BL2170" i="4" a="1"/>
  <c r="BL2170" i="4" s="1"/>
  <c r="BL2174" i="4" a="1"/>
  <c r="BL2174" i="4" s="1"/>
  <c r="BL2178" i="4" a="1"/>
  <c r="BL2178" i="4" s="1"/>
  <c r="BL2182" i="4" a="1"/>
  <c r="BL2182" i="4" s="1"/>
  <c r="BL2186" i="4" a="1"/>
  <c r="BL2186" i="4" s="1"/>
  <c r="BL2189" i="4" a="1"/>
  <c r="BL2189" i="4" s="1"/>
  <c r="BL2190" i="4" a="1"/>
  <c r="BL2190" i="4"/>
  <c r="BL2194" i="4" a="1"/>
  <c r="BL2194" i="4"/>
  <c r="BL2198" i="4" a="1"/>
  <c r="BL2198" i="4" s="1"/>
  <c r="BL2202" i="4" a="1"/>
  <c r="BL2202" i="4" s="1"/>
  <c r="BL2206" i="4" a="1"/>
  <c r="BL2206" i="4" s="1"/>
  <c r="BL2214" i="4" a="1"/>
  <c r="BL2214" i="4" s="1"/>
  <c r="BL2218" i="4" a="1"/>
  <c r="BL2218" i="4" s="1"/>
  <c r="BL2222" i="4" a="1"/>
  <c r="BL2222" i="4"/>
  <c r="BL2226" i="4"/>
  <c r="BL2230" i="4"/>
  <c r="BL2238" i="4" a="1"/>
  <c r="BL2238" i="4" s="1"/>
  <c r="BL2241" i="4"/>
  <c r="BL2242" i="4" a="1"/>
  <c r="BL2242" i="4" s="1"/>
  <c r="BL2246" i="4" a="1"/>
  <c r="BL2246" i="4" s="1"/>
  <c r="BL2250" i="4" a="1"/>
  <c r="BL2250" i="4" s="1"/>
  <c r="BL2254" i="4" a="1"/>
  <c r="BL2254" i="4" s="1"/>
  <c r="BL2258" i="4" a="1"/>
  <c r="BL2258" i="4" s="1"/>
  <c r="BL2262" i="4" a="1"/>
  <c r="BL2262" i="4" s="1"/>
  <c r="BL2266" i="4" a="1"/>
  <c r="BL2266" i="4" s="1"/>
  <c r="BL2274" i="4" a="1"/>
  <c r="BL2274" i="4" s="1"/>
  <c r="BL2278" i="4"/>
  <c r="BL2282" i="4" a="1"/>
  <c r="BL2282" i="4" s="1"/>
  <c r="BL2286" i="4" a="1"/>
  <c r="BL2286" i="4" s="1"/>
  <c r="BL2294" i="4" a="1"/>
  <c r="BL2294" i="4" s="1"/>
  <c r="BL2302" i="4" a="1"/>
  <c r="BL2302" i="4" s="1"/>
  <c r="BL2306" i="4" a="1"/>
  <c r="BL2306" i="4" s="1"/>
  <c r="BL2310" i="4" a="1"/>
  <c r="BL2310" i="4" s="1"/>
  <c r="BL2314" i="4" a="1"/>
  <c r="BL2314" i="4" s="1"/>
  <c r="BL2322" i="4" a="1"/>
  <c r="BL2322" i="4" s="1"/>
  <c r="BL2326" i="4" a="1"/>
  <c r="BL2326" i="4" s="1"/>
  <c r="BL2330" i="4" a="1"/>
  <c r="BL2330" i="4" s="1"/>
  <c r="BL2334" i="4" a="1"/>
  <c r="BL2334" i="4" s="1"/>
  <c r="BL2342" i="4" a="1"/>
  <c r="BL2342" i="4" s="1"/>
  <c r="BL2346" i="4" a="1"/>
  <c r="BL2346" i="4" s="1"/>
  <c r="BL2350" i="4" a="1"/>
  <c r="BL2350" i="4" s="1"/>
  <c r="BL2354" i="4" a="1"/>
  <c r="BL2354" i="4" s="1"/>
  <c r="BL2358" i="4" a="1"/>
  <c r="BL2358" i="4" s="1"/>
  <c r="BL2361" i="4" a="1"/>
  <c r="BL2361" i="4" s="1"/>
  <c r="BL2362" i="4" a="1"/>
  <c r="BL2362" i="4" s="1"/>
  <c r="BL2366" i="4" a="1"/>
  <c r="BL2366" i="4" s="1"/>
  <c r="BL2370" i="4" a="1"/>
  <c r="BL2370" i="4" s="1"/>
  <c r="BL2374" i="4" a="1"/>
  <c r="BL2374" i="4" s="1"/>
  <c r="BL2382" i="4" a="1"/>
  <c r="BL2382" i="4" s="1"/>
  <c r="BL2390" i="4" a="1"/>
  <c r="BL2390" i="4" s="1"/>
  <c r="BL2398" i="4" a="1"/>
  <c r="BL2398" i="4" s="1"/>
  <c r="BL2402" i="4" a="1"/>
  <c r="BL2402" i="4" s="1"/>
  <c r="BL2406" i="4" a="1"/>
  <c r="BL2406" i="4" s="1"/>
  <c r="BL2410" i="4" a="1"/>
  <c r="BL2410" i="4" s="1"/>
  <c r="BL2418" i="4" a="1"/>
  <c r="BL2418" i="4" s="1"/>
  <c r="BL2422" i="4" a="1"/>
  <c r="BL2422" i="4" s="1"/>
  <c r="BL2426" i="4" a="1"/>
  <c r="BL2426" i="4" s="1"/>
  <c r="BL2430" i="4" a="1"/>
  <c r="BL2430" i="4" s="1"/>
  <c r="BL2438" i="4" a="1"/>
  <c r="BL2438" i="4" s="1"/>
  <c r="BL2442" i="4" a="1"/>
  <c r="BL2442" i="4" s="1"/>
  <c r="BL2446" i="4" a="1"/>
  <c r="BL2446" i="4" s="1"/>
  <c r="BL2450" i="4" a="1"/>
  <c r="BL2450" i="4" s="1"/>
  <c r="BL2458" i="4" a="1"/>
  <c r="BL2458" i="4" s="1"/>
  <c r="BL2462" i="4" a="1"/>
  <c r="BL2462" i="4" s="1"/>
  <c r="BL2466" i="4" a="1"/>
  <c r="BL2466" i="4" s="1"/>
  <c r="BL2470" i="4" a="1"/>
  <c r="BL2470" i="4" s="1"/>
  <c r="BL2474" i="4" a="1"/>
  <c r="BL2474" i="4"/>
  <c r="BL2478" i="4" a="1"/>
  <c r="BL2478" i="4" s="1"/>
  <c r="BL2486" i="4" a="1"/>
  <c r="BL2486" i="4" s="1"/>
  <c r="BL2490" i="4" a="1"/>
  <c r="BL2490" i="4"/>
  <c r="BL2494" i="4" a="1"/>
  <c r="BL2494" i="4" s="1"/>
  <c r="BL2498" i="4"/>
  <c r="BL2506" i="4" a="1"/>
  <c r="BL2506" i="4" s="1"/>
  <c r="BL2510" i="4" a="1"/>
  <c r="BL2510" i="4" s="1"/>
  <c r="BL2514" i="4" a="1"/>
  <c r="BL2514" i="4" s="1"/>
  <c r="BL2522" i="4" a="1"/>
  <c r="BL2522" i="4" s="1"/>
  <c r="BL2523" i="4" a="1"/>
  <c r="BL2523" i="4" s="1"/>
  <c r="BL2526" i="4" a="1"/>
  <c r="BL2526" i="4" s="1"/>
  <c r="BL2530" i="4" a="1"/>
  <c r="BL2530" i="4" s="1"/>
  <c r="BL2534" i="4" a="1"/>
  <c r="BL2534" i="4" s="1"/>
  <c r="BL2542" i="4" a="1"/>
  <c r="BL2542" i="4" s="1"/>
  <c r="BL2546" i="4" a="1"/>
  <c r="BL2546" i="4" s="1"/>
  <c r="BL2550" i="4" a="1"/>
  <c r="BL2550" i="4" s="1"/>
  <c r="BL2558" i="4" a="1"/>
  <c r="BL2558" i="4" s="1"/>
  <c r="BL2562" i="4" a="1"/>
  <c r="BL2562" i="4"/>
  <c r="BL2564" i="4"/>
  <c r="BL2566" i="4" a="1"/>
  <c r="BL2566" i="4" s="1"/>
  <c r="BL2570" i="4" a="1"/>
  <c r="BL2570" i="4" s="1"/>
  <c r="BL2574" i="4" a="1"/>
  <c r="BL2574" i="4"/>
  <c r="BL2580" i="4"/>
  <c r="BL2586" i="4" a="1"/>
  <c r="BL2586" i="4" s="1"/>
  <c r="BL2590" i="4" a="1"/>
  <c r="BL2590" i="4" s="1"/>
  <c r="BL2594" i="4" a="1"/>
  <c r="BL2594" i="4" s="1"/>
  <c r="BL2596" i="4"/>
  <c r="BL2598" i="4" a="1"/>
  <c r="BL2598" i="4" s="1"/>
  <c r="BL2606" i="4" a="1"/>
  <c r="BL2606" i="4" s="1"/>
  <c r="BL2610" i="4" a="1"/>
  <c r="BL2610" i="4" s="1"/>
  <c r="BL2612" i="4"/>
  <c r="BL2614" i="4" a="1"/>
  <c r="BL2614" i="4" s="1"/>
  <c r="BL2618" i="4" a="1"/>
  <c r="BL2618" i="4"/>
  <c r="BL2626" i="4" a="1"/>
  <c r="BL2626" i="4" s="1"/>
  <c r="BL2628" i="4"/>
  <c r="BL2634" i="4" a="1"/>
  <c r="BL2634" i="4" s="1"/>
  <c r="BL2638" i="4" a="1"/>
  <c r="BL2638" i="4" s="1"/>
  <c r="BL2642" i="4" a="1"/>
  <c r="BL2642" i="4" s="1"/>
  <c r="BL2644" i="4"/>
  <c r="BL2646" i="4" a="1"/>
  <c r="BL2646" i="4" s="1"/>
  <c r="BL2654" i="4" a="1"/>
  <c r="BL2654" i="4" s="1"/>
  <c r="BL2658" i="4" a="1"/>
  <c r="BL2658" i="4" s="1"/>
  <c r="BL2660" i="4"/>
  <c r="BL2666" i="4" a="1"/>
  <c r="BL2666" i="4" s="1"/>
  <c r="BL2671" i="4" a="1"/>
  <c r="BL2671" i="4" s="1"/>
  <c r="BL2676" i="4"/>
  <c r="BL2678" i="4" a="1"/>
  <c r="BL2678" i="4" s="1"/>
  <c r="BL2682" i="4" a="1"/>
  <c r="BL2682" i="4" s="1"/>
  <c r="BL2686" i="4" a="1"/>
  <c r="BL2686" i="4" s="1"/>
  <c r="BL2692" i="4"/>
  <c r="BL2698" i="4" a="1"/>
  <c r="BL2698" i="4" s="1"/>
  <c r="BL2701" i="4" a="1"/>
  <c r="BL2701" i="4" s="1"/>
  <c r="BL2706" i="4" a="1"/>
  <c r="BL2706" i="4" s="1"/>
  <c r="BL2708" i="4"/>
  <c r="BL2710" i="4" a="1"/>
  <c r="BL2710" i="4" s="1"/>
  <c r="BL2722" i="4" a="1"/>
  <c r="BL2722" i="4" s="1"/>
  <c r="BL2724" i="4"/>
  <c r="BL2726" i="4" a="1"/>
  <c r="BL2726" i="4" s="1"/>
  <c r="BL2730" i="4" a="1"/>
  <c r="BL2730" i="4" s="1"/>
  <c r="BL2738" i="4" a="1"/>
  <c r="BL2738" i="4"/>
  <c r="BL2740" i="4"/>
  <c r="BL2742" i="4" a="1"/>
  <c r="BL2742" i="4" s="1"/>
  <c r="BL2746" i="4"/>
  <c r="BL2754" i="4" a="1"/>
  <c r="BL2754" i="4" s="1"/>
  <c r="BL2756" i="4"/>
  <c r="BL2758" i="4" a="1"/>
  <c r="BL2758" i="4" s="1"/>
  <c r="BL2762" i="4" a="1"/>
  <c r="BL2762" i="4" s="1"/>
  <c r="BL2763" i="4" a="1"/>
  <c r="BL2763" i="4" s="1"/>
  <c r="BL2772" i="4"/>
  <c r="BL2774" i="4"/>
  <c r="BL2778" i="4" a="1"/>
  <c r="BL2778" i="4" s="1"/>
  <c r="BL2782" i="4" a="1"/>
  <c r="BL2782" i="4"/>
  <c r="BL2788" i="4"/>
  <c r="BL2790" i="4" a="1"/>
  <c r="BL2790" i="4" s="1"/>
  <c r="BL2794" i="4"/>
  <c r="BL2801" i="4" a="1"/>
  <c r="BL2801" i="4" s="1"/>
  <c r="BL2802" i="4" a="1"/>
  <c r="BL2802" i="4" s="1"/>
  <c r="BL2804" i="4"/>
  <c r="BL2810" i="4" a="1"/>
  <c r="BL2810" i="4" s="1"/>
  <c r="BL2814" i="4" a="1"/>
  <c r="BL2814" i="4" s="1"/>
  <c r="BL2820" i="4" a="1"/>
  <c r="BL2820" i="4" s="1"/>
  <c r="BL2822" i="4" a="1"/>
  <c r="BL2822" i="4" s="1"/>
  <c r="BL2824" i="4" a="1"/>
  <c r="BL2824" i="4" s="1"/>
  <c r="BL2826" i="4" a="1"/>
  <c r="BL2826" i="4" s="1"/>
  <c r="BL2828" i="4" a="1"/>
  <c r="BL2828" i="4" s="1"/>
  <c r="BL2832" i="4" a="1"/>
  <c r="BL2832" i="4" s="1"/>
  <c r="BL2836" i="4" a="1"/>
  <c r="BL2836" i="4" s="1"/>
  <c r="BL2838" i="4" a="1"/>
  <c r="BL2838" i="4" s="1"/>
  <c r="BL2840" i="4" a="1"/>
  <c r="BL2840" i="4" s="1"/>
  <c r="BL2844" i="4" a="1"/>
  <c r="BL2844" i="4" s="1"/>
  <c r="BL2846" i="4" a="1"/>
  <c r="BL2846" i="4" s="1"/>
  <c r="BL2847" i="4" a="1"/>
  <c r="BL2847" i="4" s="1"/>
  <c r="BL2848" i="4" a="1"/>
  <c r="BL2848" i="4" s="1"/>
  <c r="BL2850" i="4" a="1"/>
  <c r="BL2850" i="4" s="1"/>
  <c r="BL2852" i="4" a="1"/>
  <c r="BL2852" i="4" s="1"/>
  <c r="BL2854" i="4" a="1"/>
  <c r="BL2854" i="4" s="1"/>
  <c r="BL2856" i="4" a="1"/>
  <c r="BL2856" i="4" s="1"/>
  <c r="BL2860" i="4" a="1"/>
  <c r="BL2860" i="4" s="1"/>
  <c r="BL2862" i="4" a="1"/>
  <c r="BL2862" i="4" s="1"/>
  <c r="BL2864" i="4" a="1"/>
  <c r="BL2864" i="4" s="1"/>
  <c r="BL2866" i="4" a="1"/>
  <c r="BL2866" i="4" s="1"/>
  <c r="BL2868" i="4" a="1"/>
  <c r="BL2868" i="4" s="1"/>
  <c r="BL2870" i="4" a="1"/>
  <c r="BL2870" i="4" s="1"/>
  <c r="BL2872" i="4" a="1"/>
  <c r="BL2872" i="4" s="1"/>
  <c r="BL2876" i="4" a="1"/>
  <c r="BL2876" i="4" s="1"/>
  <c r="BL2878" i="4" a="1"/>
  <c r="BL2878" i="4" s="1"/>
  <c r="BL2880" i="4" a="1"/>
  <c r="BL2880" i="4" s="1"/>
  <c r="BL2882" i="4" a="1"/>
  <c r="BL2882" i="4" s="1"/>
  <c r="BL2884" i="4" a="1"/>
  <c r="BL2884" i="4" s="1"/>
  <c r="BL2886" i="4" a="1"/>
  <c r="BL2886" i="4" s="1"/>
  <c r="BL2888" i="4" a="1"/>
  <c r="BL2888" i="4" s="1"/>
  <c r="BL2892" i="4" a="1"/>
  <c r="BL2892" i="4" s="1"/>
  <c r="BL2894" i="4" a="1"/>
  <c r="BL2894" i="4" s="1"/>
  <c r="BL2896" i="4" a="1"/>
  <c r="BL2896" i="4" s="1"/>
  <c r="BL2898" i="4" a="1"/>
  <c r="BL2898" i="4" s="1"/>
  <c r="BL2900" i="4" a="1"/>
  <c r="BL2900" i="4" s="1"/>
  <c r="BL2902" i="4" a="1"/>
  <c r="BL2902" i="4" s="1"/>
  <c r="BL2904" i="4" a="1"/>
  <c r="BL2904" i="4" s="1"/>
  <c r="BL2908" i="4" a="1"/>
  <c r="BL2908" i="4" s="1"/>
  <c r="BL2910" i="4" a="1"/>
  <c r="BL2910" i="4" s="1"/>
  <c r="BL2912" i="4" a="1"/>
  <c r="BL2912" i="4" s="1"/>
  <c r="BL2914" i="4" a="1"/>
  <c r="BL2914" i="4" s="1"/>
  <c r="BL2916" i="4" a="1"/>
  <c r="BL2916" i="4" s="1"/>
  <c r="BL2918" i="4" a="1"/>
  <c r="BL2918" i="4" s="1"/>
  <c r="BL2920" i="4" a="1"/>
  <c r="BL2920" i="4" s="1"/>
  <c r="BL2924" i="4" a="1"/>
  <c r="BL2924" i="4" s="1"/>
  <c r="BL2926" i="4" a="1"/>
  <c r="BL2926" i="4" s="1"/>
  <c r="BL2928" i="4" a="1"/>
  <c r="BL2928" i="4" s="1"/>
  <c r="BL2930" i="4" a="1"/>
  <c r="BL2930" i="4" s="1"/>
  <c r="BL2932" i="4" a="1"/>
  <c r="BL2932" i="4" s="1"/>
  <c r="BL2934" i="4" a="1"/>
  <c r="BL2934" i="4" s="1"/>
  <c r="BL2936" i="4" a="1"/>
  <c r="BL2936" i="4" s="1"/>
  <c r="BL2940" i="4" a="1"/>
  <c r="BL2940" i="4" s="1"/>
  <c r="BL2942" i="4" a="1"/>
  <c r="BL2942" i="4" s="1"/>
  <c r="BL2944" i="4" a="1"/>
  <c r="BL2944" i="4" s="1"/>
  <c r="BL2946" i="4" a="1"/>
  <c r="BL2946" i="4" s="1"/>
  <c r="BL2948" i="4" a="1"/>
  <c r="BL2948" i="4" s="1"/>
  <c r="BL2950" i="4" a="1"/>
  <c r="BL2950" i="4" s="1"/>
  <c r="BL2952" i="4" a="1"/>
  <c r="BL2952"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266" i="4" l="1"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<sst xmlns="http://schemas.openxmlformats.org/spreadsheetml/2006/main" count="233202" uniqueCount="14534">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</sst>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4" tableType="queryTable" totalsRowShown="0" headerRowDxfId="98" headerRowBorderDxfId="97" tableBorderDxfId="96" totalsRowBorderDxfId="95">
  <autoFilter ref="A1:BL296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16" tableType="queryTable" totalsRowShown="0">
  <autoFilter ref="A1:G65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716</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14458</v>
      </c>
      <c r="C695" s="33" t="s">
        <v>14459</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14460</v>
      </c>
      <c r="AJ695" s="33" t="s">
        <v>74</v>
      </c>
      <c r="AK695" s="33" t="s">
        <v>98</v>
      </c>
      <c r="AL695" s="33" t="s">
        <v>193</v>
      </c>
      <c r="AM695" s="33" t="s">
        <v>194</v>
      </c>
      <c r="AN695" s="33">
        <v>259.46271999999999</v>
      </c>
      <c r="AO695" s="33" t="s">
        <v>68</v>
      </c>
      <c r="AP695" s="33"/>
      <c r="AQ695" s="33"/>
      <c r="AR695" s="33" t="s">
        <v>68</v>
      </c>
      <c r="AS695" s="33"/>
      <c r="AT695" s="33"/>
      <c r="AU695" s="33" t="s">
        <v>14461</v>
      </c>
      <c r="AV695" s="33" t="s">
        <v>14462</v>
      </c>
      <c r="AW695" s="33">
        <v>567.50224000000003</v>
      </c>
      <c r="AX695" s="33" t="s">
        <v>14463</v>
      </c>
      <c r="AY695" s="33" t="s">
        <v>14464</v>
      </c>
      <c r="AZ695" s="3">
        <v>8663</v>
      </c>
      <c r="BA695" s="33" t="s">
        <v>170</v>
      </c>
      <c r="BB695" s="33">
        <v>8663</v>
      </c>
      <c r="BC695" s="33" t="s">
        <v>60</v>
      </c>
      <c r="BD695" s="33" t="s">
        <v>60</v>
      </c>
      <c r="BE695" s="33" t="s">
        <v>195</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1949</v>
      </c>
      <c r="C696" s="33" t="s">
        <v>1950</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c r="AG696" s="33" t="s">
        <v>62</v>
      </c>
      <c r="AH696" s="33" t="s">
        <v>230</v>
      </c>
      <c r="AI696" s="33" t="s">
        <v>863</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1958</v>
      </c>
      <c r="C697" s="33" t="s">
        <v>1959</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716</v>
      </c>
      <c r="AH697" s="33" t="s">
        <v>224</v>
      </c>
      <c r="AI697" s="33" t="s">
        <v>1101</v>
      </c>
      <c r="AJ697" s="33" t="s">
        <v>159</v>
      </c>
      <c r="AK697" s="33" t="s">
        <v>98</v>
      </c>
      <c r="AL697" s="33" t="s">
        <v>225</v>
      </c>
      <c r="AM697" s="33" t="s">
        <v>226</v>
      </c>
      <c r="AN697" s="33">
        <v>158.47873999999999</v>
      </c>
      <c r="AO697" s="33" t="s">
        <v>68</v>
      </c>
      <c r="AP697" s="33"/>
      <c r="AQ697" s="33"/>
      <c r="AR697" s="33" t="s">
        <v>68</v>
      </c>
      <c r="AS697" s="33"/>
      <c r="AT697" s="33"/>
      <c r="AU697" s="33" t="s">
        <v>1102</v>
      </c>
      <c r="AV697" s="33" t="s">
        <v>1103</v>
      </c>
      <c r="AW697" s="33">
        <v>346.58255000000003</v>
      </c>
      <c r="AX697" s="33" t="s">
        <v>1104</v>
      </c>
      <c r="AY697" s="33" t="s">
        <v>1105</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1960</v>
      </c>
      <c r="C698" s="33" t="s">
        <v>1961</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716</v>
      </c>
      <c r="AH698" s="33" t="s">
        <v>224</v>
      </c>
      <c r="AI698" s="33" t="s">
        <v>1962</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1617</v>
      </c>
      <c r="AY698" s="33" t="s">
        <v>1618</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1977</v>
      </c>
      <c r="C699" s="33" t="s">
        <v>1978</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1979</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1980</v>
      </c>
      <c r="AY699" s="33" t="s">
        <v>1981</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1628</v>
      </c>
      <c r="C700" s="33" t="s">
        <v>1629</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1630</v>
      </c>
      <c r="AJ700" s="33" t="s">
        <v>139</v>
      </c>
      <c r="AK700" s="33" t="s">
        <v>98</v>
      </c>
      <c r="AL700" s="33" t="s">
        <v>354</v>
      </c>
      <c r="AM700" s="33" t="s">
        <v>355</v>
      </c>
      <c r="AN700" s="33">
        <v>20.826799999999999</v>
      </c>
      <c r="AO700" s="33" t="s">
        <v>68</v>
      </c>
      <c r="AP700" s="33"/>
      <c r="AQ700" s="33"/>
      <c r="AR700" s="33" t="s">
        <v>68</v>
      </c>
      <c r="AS700" s="33"/>
      <c r="AT700" s="33"/>
      <c r="AU700" s="33" t="s">
        <v>1631</v>
      </c>
      <c r="AV700" s="33" t="s">
        <v>1632</v>
      </c>
      <c r="AW700" s="33">
        <v>45.545439999999999</v>
      </c>
      <c r="AX700" s="33" t="s">
        <v>829</v>
      </c>
      <c r="AY700" s="33" t="s">
        <v>830</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1633</v>
      </c>
      <c r="C701" s="33" t="s">
        <v>1634</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2460</v>
      </c>
      <c r="C702" s="33" t="s">
        <v>2461</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870</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871</v>
      </c>
      <c r="AY702" s="33" t="s">
        <v>872</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1951</v>
      </c>
      <c r="C703" s="33" t="s">
        <v>1952</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831</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832</v>
      </c>
      <c r="AY703" s="33" t="s">
        <v>833</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1953</v>
      </c>
      <c r="C704" s="33" t="s">
        <v>1954</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716</v>
      </c>
      <c r="AH704" s="33" t="s">
        <v>230</v>
      </c>
      <c r="AI704" s="33" t="s">
        <v>1106</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1107</v>
      </c>
      <c r="AY704" s="33" t="s">
        <v>1108</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1955</v>
      </c>
      <c r="C705" s="33" t="s">
        <v>1956</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c r="AG705" s="33" t="s">
        <v>62</v>
      </c>
      <c r="AH705" s="33" t="s">
        <v>230</v>
      </c>
      <c r="AI705" s="33" t="s">
        <v>1957</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2175</v>
      </c>
      <c r="C706" s="33" t="s">
        <v>2176</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881</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1199</v>
      </c>
      <c r="AY706" s="33" t="s">
        <v>1200</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4393</v>
      </c>
      <c r="C707" s="33" t="s">
        <v>3348</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716</v>
      </c>
      <c r="AH707" s="33" t="s">
        <v>172</v>
      </c>
      <c r="AI707" s="33" t="s">
        <v>881</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1199</v>
      </c>
      <c r="AY707" s="33" t="s">
        <v>1200</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4394</v>
      </c>
      <c r="C708" s="33" t="s">
        <v>3350</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971</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1198</v>
      </c>
      <c r="AY708" s="33" t="s">
        <v>1193</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6252</v>
      </c>
      <c r="C709" s="33" t="s">
        <v>6253</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716</v>
      </c>
      <c r="AH709" s="33" t="s">
        <v>243</v>
      </c>
      <c r="AI709" s="33" t="s">
        <v>1005</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1006</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2177</v>
      </c>
      <c r="C710" s="33" t="s">
        <v>2178</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716</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2462</v>
      </c>
      <c r="C711" s="33" t="s">
        <v>2463</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870</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871</v>
      </c>
      <c r="AY711" s="33" t="s">
        <v>872</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1097</v>
      </c>
      <c r="C712" s="33" t="s">
        <v>1072</v>
      </c>
      <c r="D712" s="33" t="s">
        <v>1037</v>
      </c>
      <c r="E712" s="33" t="s">
        <v>1038</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716</v>
      </c>
      <c r="AH712" s="33" t="s">
        <v>1043</v>
      </c>
      <c r="AI712" s="33" t="s">
        <v>1094</v>
      </c>
      <c r="AJ712" s="33" t="s">
        <v>74</v>
      </c>
      <c r="AK712" s="33" t="s">
        <v>98</v>
      </c>
      <c r="AL712" s="33" t="s">
        <v>1039</v>
      </c>
      <c r="AM712" s="33" t="s">
        <v>1040</v>
      </c>
      <c r="AN712" s="33">
        <v>27.09301</v>
      </c>
      <c r="AO712" s="33" t="s">
        <v>68</v>
      </c>
      <c r="AP712" s="33"/>
      <c r="AQ712" s="33"/>
      <c r="AR712" s="33" t="s">
        <v>68</v>
      </c>
      <c r="AS712" s="33"/>
      <c r="AT712" s="33"/>
      <c r="AU712" s="33" t="s">
        <v>1095</v>
      </c>
      <c r="AV712" s="33" t="s">
        <v>1096</v>
      </c>
      <c r="AW712" s="33">
        <v>60.975050000000003</v>
      </c>
      <c r="AX712" s="33" t="s">
        <v>1132</v>
      </c>
      <c r="AY712" s="33" t="s">
        <v>1133</v>
      </c>
      <c r="AZ712" s="3">
        <v>665</v>
      </c>
      <c r="BA712" s="33" t="s">
        <v>170</v>
      </c>
      <c r="BB712" s="33">
        <v>0</v>
      </c>
      <c r="BC712" s="33" t="s">
        <v>60</v>
      </c>
      <c r="BD712" s="33" t="s">
        <v>60</v>
      </c>
      <c r="BE712" s="33" t="s">
        <v>1041</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7536</v>
      </c>
      <c r="C713" s="33" t="s">
        <v>7537</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7538</v>
      </c>
      <c r="AI713" s="33" t="s">
        <v>7539</v>
      </c>
      <c r="AJ713" s="33" t="s">
        <v>74</v>
      </c>
      <c r="AK713" s="33" t="s">
        <v>98</v>
      </c>
      <c r="AL713" s="33" t="s">
        <v>7540</v>
      </c>
      <c r="AM713" s="33" t="s">
        <v>7541</v>
      </c>
      <c r="AN713" s="33">
        <v>70.595339999999993</v>
      </c>
      <c r="AO713" s="33" t="s">
        <v>68</v>
      </c>
      <c r="AP713" s="33"/>
      <c r="AQ713" s="33"/>
      <c r="AR713" s="33" t="s">
        <v>68</v>
      </c>
      <c r="AS713" s="33"/>
      <c r="AT713" s="33"/>
      <c r="AU713" s="33" t="s">
        <v>868</v>
      </c>
      <c r="AV713" s="33" t="s">
        <v>869</v>
      </c>
      <c r="AW713" s="33">
        <v>154.38007999999999</v>
      </c>
      <c r="AX713" s="33" t="s">
        <v>7542</v>
      </c>
      <c r="AY713" s="33" t="s">
        <v>7543</v>
      </c>
      <c r="AZ713" s="3">
        <v>2722</v>
      </c>
      <c r="BA713" s="33" t="s">
        <v>170</v>
      </c>
      <c r="BB713" s="33">
        <v>2722</v>
      </c>
      <c r="BC713" s="33" t="s">
        <v>60</v>
      </c>
      <c r="BD713" s="33" t="s">
        <v>60</v>
      </c>
      <c r="BE713" s="33" t="s">
        <v>7544</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6254</v>
      </c>
      <c r="C714" s="33" t="s">
        <v>6255</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c r="AB714" s="4" t="s">
        <v>60</v>
      </c>
      <c r="AC714" s="4" t="s">
        <v>60</v>
      </c>
      <c r="AD714" s="4">
        <v>45838</v>
      </c>
      <c r="AE714" s="4">
        <v>45840</v>
      </c>
      <c r="AF714" s="4">
        <v>45836</v>
      </c>
      <c r="AG714" s="33" t="s">
        <v>716</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6256</v>
      </c>
      <c r="C715" s="33" t="s">
        <v>6257</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716</v>
      </c>
      <c r="AH715" s="33" t="s">
        <v>1389</v>
      </c>
      <c r="AI715" s="33" t="s">
        <v>6258</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1098</v>
      </c>
      <c r="AY715" s="33" t="s">
        <v>1099</v>
      </c>
      <c r="AZ715" s="3">
        <v>37</v>
      </c>
      <c r="BA715" s="33" t="s">
        <v>170</v>
      </c>
      <c r="BB715" s="33">
        <v>37</v>
      </c>
      <c r="BC715" s="33" t="s">
        <v>60</v>
      </c>
      <c r="BD715" s="33" t="s">
        <v>60</v>
      </c>
      <c r="BE715" s="33" t="s">
        <v>1390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1963</v>
      </c>
      <c r="C716" s="33" t="s">
        <v>1964</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716</v>
      </c>
      <c r="AH716" s="33" t="s">
        <v>747</v>
      </c>
      <c r="AI716" s="33" t="s">
        <v>1965</v>
      </c>
      <c r="AJ716" s="33" t="s">
        <v>748</v>
      </c>
      <c r="AK716" s="33" t="s">
        <v>98</v>
      </c>
      <c r="AL716" s="33" t="s">
        <v>289</v>
      </c>
      <c r="AM716" s="33" t="s">
        <v>290</v>
      </c>
      <c r="AN716" s="33">
        <v>179.90020999999999</v>
      </c>
      <c r="AO716" s="33" t="s">
        <v>68</v>
      </c>
      <c r="AP716" s="33"/>
      <c r="AQ716" s="33"/>
      <c r="AR716" s="33" t="s">
        <v>68</v>
      </c>
      <c r="AS716" s="33"/>
      <c r="AT716" s="33"/>
      <c r="AU716" s="33" t="s">
        <v>1966</v>
      </c>
      <c r="AV716" s="33" t="s">
        <v>1967</v>
      </c>
      <c r="AW716" s="33">
        <v>786.75721999999996</v>
      </c>
      <c r="AX716" s="33" t="s">
        <v>1968</v>
      </c>
      <c r="AY716" s="33" t="s">
        <v>1969</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9548</v>
      </c>
      <c r="C717" s="33" t="s">
        <v>9549</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1.51755</v>
      </c>
      <c r="AO717" s="33" t="s">
        <v>68</v>
      </c>
      <c r="AP717" s="33"/>
      <c r="AQ717" s="33"/>
      <c r="AR717" s="33" t="s">
        <v>68</v>
      </c>
      <c r="AS717" s="33"/>
      <c r="AT717" s="33"/>
      <c r="AU717" s="33" t="s">
        <v>9555</v>
      </c>
      <c r="AV717" s="33" t="s">
        <v>9556</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9557</v>
      </c>
      <c r="C718" s="33" t="s">
        <v>9558</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0.64681999999999995</v>
      </c>
      <c r="AO718" s="33" t="s">
        <v>68</v>
      </c>
      <c r="AP718" s="33"/>
      <c r="AQ718" s="33"/>
      <c r="AR718" s="33" t="s">
        <v>68</v>
      </c>
      <c r="AS718" s="33"/>
      <c r="AT718" s="33"/>
      <c r="AU718" s="33" t="s">
        <v>9555</v>
      </c>
      <c r="AV718" s="33" t="s">
        <v>9556</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9559</v>
      </c>
      <c r="C719" s="33" t="s">
        <v>9560</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1.3048900000000001</v>
      </c>
      <c r="AO719" s="33" t="s">
        <v>68</v>
      </c>
      <c r="AP719" s="33"/>
      <c r="AQ719" s="33"/>
      <c r="AR719" s="33" t="s">
        <v>68</v>
      </c>
      <c r="AS719" s="33"/>
      <c r="AT719" s="33"/>
      <c r="AU719" s="33" t="s">
        <v>9555</v>
      </c>
      <c r="AV719" s="33" t="s">
        <v>9556</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9561</v>
      </c>
      <c r="C720" s="33" t="s">
        <v>9562</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0.35587999999999997</v>
      </c>
      <c r="AO720" s="33" t="s">
        <v>68</v>
      </c>
      <c r="AP720" s="33"/>
      <c r="AQ720" s="33"/>
      <c r="AR720" s="33" t="s">
        <v>68</v>
      </c>
      <c r="AS720" s="33"/>
      <c r="AT720" s="33"/>
      <c r="AU720" s="33" t="s">
        <v>9555</v>
      </c>
      <c r="AV720" s="33" t="s">
        <v>9556</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9563</v>
      </c>
      <c r="C721" s="33" t="s">
        <v>9564</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0.54568000000000005</v>
      </c>
      <c r="AO721" s="33" t="s">
        <v>68</v>
      </c>
      <c r="AP721" s="33"/>
      <c r="AQ721" s="33"/>
      <c r="AR721" s="33" t="s">
        <v>68</v>
      </c>
      <c r="AS721" s="33"/>
      <c r="AT721" s="33"/>
      <c r="AU721" s="33" t="s">
        <v>9555</v>
      </c>
      <c r="AV721" s="33" t="s">
        <v>9556</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9565</v>
      </c>
      <c r="C722" s="33" t="s">
        <v>9566</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0.66115999999999997</v>
      </c>
      <c r="AO722" s="33" t="s">
        <v>68</v>
      </c>
      <c r="AP722" s="33"/>
      <c r="AQ722" s="33"/>
      <c r="AR722" s="33" t="s">
        <v>68</v>
      </c>
      <c r="AS722" s="33"/>
      <c r="AT722" s="33"/>
      <c r="AU722" s="33" t="s">
        <v>9555</v>
      </c>
      <c r="AV722" s="33" t="s">
        <v>9556</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9567</v>
      </c>
      <c r="C723" s="33" t="s">
        <v>9568</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0.60309000000000001</v>
      </c>
      <c r="AO723" s="33" t="s">
        <v>68</v>
      </c>
      <c r="AP723" s="33"/>
      <c r="AQ723" s="33"/>
      <c r="AR723" s="33" t="s">
        <v>68</v>
      </c>
      <c r="AS723" s="33"/>
      <c r="AT723" s="33"/>
      <c r="AU723" s="33" t="s">
        <v>9555</v>
      </c>
      <c r="AV723" s="33" t="s">
        <v>9556</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9569</v>
      </c>
      <c r="C724" s="33" t="s">
        <v>9570</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0.22103999999999999</v>
      </c>
      <c r="AO724" s="33" t="s">
        <v>68</v>
      </c>
      <c r="AP724" s="33"/>
      <c r="AQ724" s="33"/>
      <c r="AR724" s="33" t="s">
        <v>68</v>
      </c>
      <c r="AS724" s="33"/>
      <c r="AT724" s="33"/>
      <c r="AU724" s="33" t="s">
        <v>9555</v>
      </c>
      <c r="AV724" s="33" t="s">
        <v>9556</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9571</v>
      </c>
      <c r="C725" s="33" t="s">
        <v>9572</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0.27612999999999999</v>
      </c>
      <c r="AO725" s="33" t="s">
        <v>68</v>
      </c>
      <c r="AP725" s="33"/>
      <c r="AQ725" s="33"/>
      <c r="AR725" s="33" t="s">
        <v>68</v>
      </c>
      <c r="AS725" s="33"/>
      <c r="AT725" s="33"/>
      <c r="AU725" s="33" t="s">
        <v>9555</v>
      </c>
      <c r="AV725" s="33" t="s">
        <v>9556</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9573</v>
      </c>
      <c r="C726" s="33" t="s">
        <v>9574</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0.14779999999999999</v>
      </c>
      <c r="AO726" s="33" t="s">
        <v>68</v>
      </c>
      <c r="AP726" s="33"/>
      <c r="AQ726" s="33"/>
      <c r="AR726" s="33" t="s">
        <v>68</v>
      </c>
      <c r="AS726" s="33"/>
      <c r="AT726" s="33"/>
      <c r="AU726" s="33" t="s">
        <v>9555</v>
      </c>
      <c r="AV726" s="33" t="s">
        <v>9556</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9575</v>
      </c>
      <c r="C727" s="33" t="s">
        <v>9576</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1.8160799999999999</v>
      </c>
      <c r="AO727" s="33" t="s">
        <v>68</v>
      </c>
      <c r="AP727" s="33"/>
      <c r="AQ727" s="33"/>
      <c r="AR727" s="33" t="s">
        <v>68</v>
      </c>
      <c r="AS727" s="33"/>
      <c r="AT727" s="33"/>
      <c r="AU727" s="33" t="s">
        <v>9555</v>
      </c>
      <c r="AV727" s="33" t="s">
        <v>9556</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9577</v>
      </c>
      <c r="C728" s="33" t="s">
        <v>9578</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2.4877799999999999</v>
      </c>
      <c r="AO728" s="33" t="s">
        <v>68</v>
      </c>
      <c r="AP728" s="33"/>
      <c r="AQ728" s="33"/>
      <c r="AR728" s="33" t="s">
        <v>68</v>
      </c>
      <c r="AS728" s="33"/>
      <c r="AT728" s="33"/>
      <c r="AU728" s="33" t="s">
        <v>9555</v>
      </c>
      <c r="AV728" s="33" t="s">
        <v>9556</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9579</v>
      </c>
      <c r="C729" s="33" t="s">
        <v>9580</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2.5148700000000002</v>
      </c>
      <c r="AO729" s="33" t="s">
        <v>68</v>
      </c>
      <c r="AP729" s="33"/>
      <c r="AQ729" s="33"/>
      <c r="AR729" s="33" t="s">
        <v>68</v>
      </c>
      <c r="AS729" s="33"/>
      <c r="AT729" s="33"/>
      <c r="AU729" s="33" t="s">
        <v>9555</v>
      </c>
      <c r="AV729" s="33" t="s">
        <v>9556</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9581</v>
      </c>
      <c r="C730" s="33" t="s">
        <v>9582</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2.5623200000000002</v>
      </c>
      <c r="AO730" s="33" t="s">
        <v>68</v>
      </c>
      <c r="AP730" s="33"/>
      <c r="AQ730" s="33"/>
      <c r="AR730" s="33" t="s">
        <v>68</v>
      </c>
      <c r="AS730" s="33"/>
      <c r="AT730" s="33"/>
      <c r="AU730" s="33" t="s">
        <v>9555</v>
      </c>
      <c r="AV730" s="33" t="s">
        <v>9556</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9583</v>
      </c>
      <c r="C731" s="33" t="s">
        <v>9584</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2.6335000000000002</v>
      </c>
      <c r="AO731" s="33" t="s">
        <v>68</v>
      </c>
      <c r="AP731" s="33"/>
      <c r="AQ731" s="33"/>
      <c r="AR731" s="33" t="s">
        <v>68</v>
      </c>
      <c r="AS731" s="33"/>
      <c r="AT731" s="33"/>
      <c r="AU731" s="33" t="s">
        <v>9555</v>
      </c>
      <c r="AV731" s="33" t="s">
        <v>9556</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9585</v>
      </c>
      <c r="C732" s="33" t="s">
        <v>9586</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2.0403699999999998</v>
      </c>
      <c r="AO732" s="33" t="s">
        <v>68</v>
      </c>
      <c r="AP732" s="33"/>
      <c r="AQ732" s="33"/>
      <c r="AR732" s="33" t="s">
        <v>68</v>
      </c>
      <c r="AS732" s="33"/>
      <c r="AT732" s="33"/>
      <c r="AU732" s="33" t="s">
        <v>9555</v>
      </c>
      <c r="AV732" s="33" t="s">
        <v>9556</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9587</v>
      </c>
      <c r="C733" s="33" t="s">
        <v>9588</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1.7487299999999999</v>
      </c>
      <c r="AO733" s="33" t="s">
        <v>68</v>
      </c>
      <c r="AP733" s="33"/>
      <c r="AQ733" s="33"/>
      <c r="AR733" s="33" t="s">
        <v>68</v>
      </c>
      <c r="AS733" s="33"/>
      <c r="AT733" s="33"/>
      <c r="AU733" s="33" t="s">
        <v>9555</v>
      </c>
      <c r="AV733" s="33" t="s">
        <v>9556</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9589</v>
      </c>
      <c r="C734" s="33" t="s">
        <v>9590</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9550</v>
      </c>
      <c r="AI734" s="33" t="s">
        <v>9551</v>
      </c>
      <c r="AJ734" s="33" t="s">
        <v>74</v>
      </c>
      <c r="AK734" s="33" t="s">
        <v>9552</v>
      </c>
      <c r="AL734" s="33" t="s">
        <v>9553</v>
      </c>
      <c r="AM734" s="33" t="s">
        <v>9554</v>
      </c>
      <c r="AN734" s="33">
        <v>0.29144999999999999</v>
      </c>
      <c r="AO734" s="33" t="s">
        <v>68</v>
      </c>
      <c r="AP734" s="33"/>
      <c r="AQ734" s="33"/>
      <c r="AR734" s="33" t="s">
        <v>68</v>
      </c>
      <c r="AS734" s="33"/>
      <c r="AT734" s="33"/>
      <c r="AU734" s="33" t="s">
        <v>9555</v>
      </c>
      <c r="AV734" s="33" t="s">
        <v>9556</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2464</v>
      </c>
      <c r="C735" s="33" t="s">
        <v>2465</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870</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871</v>
      </c>
      <c r="AY735" s="33" t="s">
        <v>872</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1970</v>
      </c>
      <c r="C736" s="33" t="s">
        <v>1971</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1972</v>
      </c>
      <c r="AJ736" s="33" t="s">
        <v>150</v>
      </c>
      <c r="AK736" s="33" t="s">
        <v>98</v>
      </c>
      <c r="AL736" s="33" t="s">
        <v>136</v>
      </c>
      <c r="AM736" s="33" t="s">
        <v>137</v>
      </c>
      <c r="AN736" s="33">
        <v>6.6267100000000001</v>
      </c>
      <c r="AO736" s="33" t="s">
        <v>68</v>
      </c>
      <c r="AP736" s="33"/>
      <c r="AQ736" s="33"/>
      <c r="AR736" s="33" t="s">
        <v>68</v>
      </c>
      <c r="AS736" s="33"/>
      <c r="AT736" s="33"/>
      <c r="AU736" s="33" t="s">
        <v>1973</v>
      </c>
      <c r="AV736" s="33" t="s">
        <v>1974</v>
      </c>
      <c r="AW736" s="33">
        <v>14.493259999999999</v>
      </c>
      <c r="AX736" s="33" t="s">
        <v>1975</v>
      </c>
      <c r="AY736" s="33" t="s">
        <v>1976</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2827</v>
      </c>
      <c r="C737" s="33" t="s">
        <v>2828</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2829</v>
      </c>
      <c r="AI737" s="33" t="s">
        <v>2830</v>
      </c>
      <c r="AJ737" s="33" t="s">
        <v>2831</v>
      </c>
      <c r="AK737" s="33" t="s">
        <v>65</v>
      </c>
      <c r="AL737" s="33" t="s">
        <v>2832</v>
      </c>
      <c r="AM737" s="33" t="s">
        <v>2833</v>
      </c>
      <c r="AN737" s="33">
        <v>192.40013999999999</v>
      </c>
      <c r="AO737" s="33" t="s">
        <v>68</v>
      </c>
      <c r="AP737" s="33"/>
      <c r="AQ737" s="33"/>
      <c r="AR737" s="33" t="s">
        <v>68</v>
      </c>
      <c r="AS737" s="33"/>
      <c r="AT737" s="33"/>
      <c r="AU737" s="33" t="s">
        <v>2834</v>
      </c>
      <c r="AV737" s="33" t="s">
        <v>2835</v>
      </c>
      <c r="AW737" s="33">
        <v>420.75716999999997</v>
      </c>
      <c r="AX737" s="33" t="s">
        <v>2836</v>
      </c>
      <c r="AY737" s="33" t="s">
        <v>2837</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6259</v>
      </c>
      <c r="C738" s="33" t="s">
        <v>6260</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55.777430000000003</v>
      </c>
      <c r="AO738" s="33" t="s">
        <v>68</v>
      </c>
      <c r="AP738" s="33"/>
      <c r="AQ738" s="33"/>
      <c r="AR738" s="33" t="s">
        <v>68</v>
      </c>
      <c r="AS738" s="33"/>
      <c r="AT738" s="33"/>
      <c r="AU738" s="33" t="s">
        <v>1742</v>
      </c>
      <c r="AV738" s="33" t="s">
        <v>1743</v>
      </c>
      <c r="AW738" s="33">
        <v>121.97221999999999</v>
      </c>
      <c r="AX738" s="33" t="s">
        <v>2768</v>
      </c>
      <c r="AY738" s="33" t="s">
        <v>2769</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6261</v>
      </c>
      <c r="C739" s="33" t="s">
        <v>6262</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716</v>
      </c>
      <c r="AH739" s="33" t="s">
        <v>110</v>
      </c>
      <c r="AI739" s="33" t="s">
        <v>2767</v>
      </c>
      <c r="AJ739" s="33" t="s">
        <v>74</v>
      </c>
      <c r="AK739" s="33" t="s">
        <v>98</v>
      </c>
      <c r="AL739" s="33" t="s">
        <v>1309</v>
      </c>
      <c r="AM739" s="33" t="s">
        <v>1310</v>
      </c>
      <c r="AN739" s="33">
        <v>196.96608000000001</v>
      </c>
      <c r="AO739" s="33" t="s">
        <v>68</v>
      </c>
      <c r="AP739" s="33"/>
      <c r="AQ739" s="33"/>
      <c r="AR739" s="33" t="s">
        <v>68</v>
      </c>
      <c r="AS739" s="33"/>
      <c r="AT739" s="33"/>
      <c r="AU739" s="33" t="s">
        <v>1742</v>
      </c>
      <c r="AV739" s="33" t="s">
        <v>1743</v>
      </c>
      <c r="AW739" s="33">
        <v>430.73376000000002</v>
      </c>
      <c r="AX739" s="33" t="s">
        <v>2768</v>
      </c>
      <c r="AY739" s="33" t="s">
        <v>2769</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6263</v>
      </c>
      <c r="C740" s="33" t="s">
        <v>6264</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814</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815</v>
      </c>
      <c r="AV740" s="33" t="s">
        <v>816</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6804</v>
      </c>
      <c r="C741" s="33" t="s">
        <v>6805</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716</v>
      </c>
      <c r="AH741" s="33" t="s">
        <v>929</v>
      </c>
      <c r="AI741" s="33" t="s">
        <v>4277</v>
      </c>
      <c r="AJ741" s="33" t="s">
        <v>74</v>
      </c>
      <c r="AK741" s="33" t="s">
        <v>98</v>
      </c>
      <c r="AL741" s="33" t="s">
        <v>1313</v>
      </c>
      <c r="AM741" s="33" t="s">
        <v>1314</v>
      </c>
      <c r="AN741" s="33">
        <v>37.691339999999997</v>
      </c>
      <c r="AO741" s="33" t="s">
        <v>68</v>
      </c>
      <c r="AP741" s="33"/>
      <c r="AQ741" s="33"/>
      <c r="AR741" s="33" t="s">
        <v>68</v>
      </c>
      <c r="AS741" s="33"/>
      <c r="AT741" s="33"/>
      <c r="AU741" s="33" t="s">
        <v>4278</v>
      </c>
      <c r="AV741" s="33" t="s">
        <v>4279</v>
      </c>
      <c r="AW741" s="33">
        <v>82.425880000000006</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6806</v>
      </c>
      <c r="C742" s="33" t="s">
        <v>6807</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716</v>
      </c>
      <c r="AH742" s="33" t="s">
        <v>929</v>
      </c>
      <c r="AI742" s="33" t="s">
        <v>4280</v>
      </c>
      <c r="AJ742" s="33" t="s">
        <v>74</v>
      </c>
      <c r="AK742" s="33" t="s">
        <v>98</v>
      </c>
      <c r="AL742" s="33" t="s">
        <v>1313</v>
      </c>
      <c r="AM742" s="33" t="s">
        <v>1314</v>
      </c>
      <c r="AN742" s="33">
        <v>37.485140000000001</v>
      </c>
      <c r="AO742" s="33" t="s">
        <v>68</v>
      </c>
      <c r="AP742" s="33"/>
      <c r="AQ742" s="33"/>
      <c r="AR742" s="33" t="s">
        <v>68</v>
      </c>
      <c r="AS742" s="33"/>
      <c r="AT742" s="33"/>
      <c r="AU742" s="33" t="s">
        <v>4281</v>
      </c>
      <c r="AV742" s="33" t="s">
        <v>4282</v>
      </c>
      <c r="AW742" s="33">
        <v>81.974710000000002</v>
      </c>
      <c r="AX742" s="33" t="s">
        <v>1658</v>
      </c>
      <c r="AY742" s="33" t="s">
        <v>1659</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6265</v>
      </c>
      <c r="C743" s="33" t="s">
        <v>6266</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716</v>
      </c>
      <c r="AH743" s="33" t="s">
        <v>2018</v>
      </c>
      <c r="AI743" s="33" t="s">
        <v>4283</v>
      </c>
      <c r="AJ743" s="33" t="s">
        <v>74</v>
      </c>
      <c r="AK743" s="33" t="s">
        <v>98</v>
      </c>
      <c r="AL743" s="33" t="s">
        <v>1313</v>
      </c>
      <c r="AM743" s="33" t="s">
        <v>1314</v>
      </c>
      <c r="AN743" s="33">
        <v>0.57247999999999999</v>
      </c>
      <c r="AO743" s="33" t="s">
        <v>68</v>
      </c>
      <c r="AP743" s="33"/>
      <c r="AQ743" s="33"/>
      <c r="AR743" s="33" t="s">
        <v>68</v>
      </c>
      <c r="AS743" s="33"/>
      <c r="AT743" s="33"/>
      <c r="AU743" s="33" t="s">
        <v>4284</v>
      </c>
      <c r="AV743" s="33" t="s">
        <v>4285</v>
      </c>
      <c r="AW743" s="33">
        <v>1.25204</v>
      </c>
      <c r="AX743" s="33" t="s">
        <v>4286</v>
      </c>
      <c r="AY743" s="33" t="s">
        <v>4287</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6267</v>
      </c>
      <c r="C744" s="33" t="s">
        <v>6268</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2018</v>
      </c>
      <c r="AI744" s="33" t="s">
        <v>4283</v>
      </c>
      <c r="AJ744" s="33" t="s">
        <v>74</v>
      </c>
      <c r="AK744" s="33" t="s">
        <v>98</v>
      </c>
      <c r="AL744" s="33" t="s">
        <v>1313</v>
      </c>
      <c r="AM744" s="33" t="s">
        <v>1314</v>
      </c>
      <c r="AN744" s="33">
        <v>58.293010000000002</v>
      </c>
      <c r="AO744" s="33" t="s">
        <v>68</v>
      </c>
      <c r="AP744" s="33"/>
      <c r="AQ744" s="33"/>
      <c r="AR744" s="33" t="s">
        <v>68</v>
      </c>
      <c r="AS744" s="33"/>
      <c r="AT744" s="33"/>
      <c r="AU744" s="33" t="s">
        <v>4284</v>
      </c>
      <c r="AV744" s="33" t="s">
        <v>4285</v>
      </c>
      <c r="AW744" s="33">
        <v>127.48717000000001</v>
      </c>
      <c r="AX744" s="33" t="s">
        <v>4286</v>
      </c>
      <c r="AY744" s="33" t="s">
        <v>4287</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6269</v>
      </c>
      <c r="C745" s="33" t="s">
        <v>6270</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2018</v>
      </c>
      <c r="AI745" s="33" t="s">
        <v>4283</v>
      </c>
      <c r="AJ745" s="33" t="s">
        <v>74</v>
      </c>
      <c r="AK745" s="33" t="s">
        <v>98</v>
      </c>
      <c r="AL745" s="33" t="s">
        <v>1313</v>
      </c>
      <c r="AM745" s="33" t="s">
        <v>1314</v>
      </c>
      <c r="AN745" s="33">
        <v>11.87218</v>
      </c>
      <c r="AO745" s="33" t="s">
        <v>68</v>
      </c>
      <c r="AP745" s="33"/>
      <c r="AQ745" s="33"/>
      <c r="AR745" s="33" t="s">
        <v>68</v>
      </c>
      <c r="AS745" s="33"/>
      <c r="AT745" s="33"/>
      <c r="AU745" s="33" t="s">
        <v>4284</v>
      </c>
      <c r="AV745" s="33" t="s">
        <v>4285</v>
      </c>
      <c r="AW745" s="33">
        <v>25.964690000000001</v>
      </c>
      <c r="AX745" s="33" t="s">
        <v>4286</v>
      </c>
      <c r="AY745" s="33" t="s">
        <v>4287</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6271</v>
      </c>
      <c r="C746" s="33" t="s">
        <v>6272</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0.96516999999999997</v>
      </c>
      <c r="AO746" s="33" t="s">
        <v>68</v>
      </c>
      <c r="AP746" s="33"/>
      <c r="AQ746" s="33"/>
      <c r="AR746" s="33" t="s">
        <v>68</v>
      </c>
      <c r="AS746" s="33"/>
      <c r="AT746" s="33"/>
      <c r="AU746" s="33" t="s">
        <v>4284</v>
      </c>
      <c r="AV746" s="33" t="s">
        <v>4285</v>
      </c>
      <c r="AW746" s="33">
        <v>2.1108500000000001</v>
      </c>
      <c r="AX746" s="33" t="s">
        <v>4286</v>
      </c>
      <c r="AY746" s="33" t="s">
        <v>4287</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6273</v>
      </c>
      <c r="C747" s="33" t="s">
        <v>6274</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0.26096999999999998</v>
      </c>
      <c r="AO747" s="33" t="s">
        <v>68</v>
      </c>
      <c r="AP747" s="33"/>
      <c r="AQ747" s="33"/>
      <c r="AR747" s="33" t="s">
        <v>68</v>
      </c>
      <c r="AS747" s="33"/>
      <c r="AT747" s="33"/>
      <c r="AU747" s="33" t="s">
        <v>4284</v>
      </c>
      <c r="AV747" s="33" t="s">
        <v>4285</v>
      </c>
      <c r="AW747" s="33">
        <v>0.57074000000000003</v>
      </c>
      <c r="AX747" s="33" t="s">
        <v>4286</v>
      </c>
      <c r="AY747" s="33" t="s">
        <v>4287</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6275</v>
      </c>
      <c r="C748" s="33" t="s">
        <v>6276</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0.31768000000000002</v>
      </c>
      <c r="AO748" s="33" t="s">
        <v>68</v>
      </c>
      <c r="AP748" s="33"/>
      <c r="AQ748" s="33"/>
      <c r="AR748" s="33" t="s">
        <v>68</v>
      </c>
      <c r="AS748" s="33"/>
      <c r="AT748" s="33"/>
      <c r="AU748" s="33" t="s">
        <v>4284</v>
      </c>
      <c r="AV748" s="33" t="s">
        <v>4285</v>
      </c>
      <c r="AW748" s="33">
        <v>0.69477</v>
      </c>
      <c r="AX748" s="33" t="s">
        <v>4286</v>
      </c>
      <c r="AY748" s="33" t="s">
        <v>4287</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6277</v>
      </c>
      <c r="C749" s="33" t="s">
        <v>6278</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0.85885999999999996</v>
      </c>
      <c r="AO749" s="33" t="s">
        <v>68</v>
      </c>
      <c r="AP749" s="33"/>
      <c r="AQ749" s="33"/>
      <c r="AR749" s="33" t="s">
        <v>68</v>
      </c>
      <c r="AS749" s="33"/>
      <c r="AT749" s="33"/>
      <c r="AU749" s="33" t="s">
        <v>4284</v>
      </c>
      <c r="AV749" s="33" t="s">
        <v>4285</v>
      </c>
      <c r="AW749" s="33">
        <v>1.8783700000000001</v>
      </c>
      <c r="AX749" s="33" t="s">
        <v>4286</v>
      </c>
      <c r="AY749" s="33" t="s">
        <v>4287</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6279</v>
      </c>
      <c r="C750" s="33" t="s">
        <v>6280</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0.57106999999999997</v>
      </c>
      <c r="AO750" s="33" t="s">
        <v>68</v>
      </c>
      <c r="AP750" s="33"/>
      <c r="AQ750" s="33"/>
      <c r="AR750" s="33" t="s">
        <v>68</v>
      </c>
      <c r="AS750" s="33"/>
      <c r="AT750" s="33"/>
      <c r="AU750" s="33" t="s">
        <v>4284</v>
      </c>
      <c r="AV750" s="33" t="s">
        <v>4285</v>
      </c>
      <c r="AW750" s="33">
        <v>1.2489300000000001</v>
      </c>
      <c r="AX750" s="33" t="s">
        <v>4286</v>
      </c>
      <c r="AY750" s="33" t="s">
        <v>4287</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6281</v>
      </c>
      <c r="C751" s="33" t="s">
        <v>6282</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0.25617000000000001</v>
      </c>
      <c r="AO751" s="33" t="s">
        <v>68</v>
      </c>
      <c r="AP751" s="33"/>
      <c r="AQ751" s="33"/>
      <c r="AR751" s="33" t="s">
        <v>68</v>
      </c>
      <c r="AS751" s="33"/>
      <c r="AT751" s="33"/>
      <c r="AU751" s="33" t="s">
        <v>4284</v>
      </c>
      <c r="AV751" s="33" t="s">
        <v>4285</v>
      </c>
      <c r="AW751" s="33">
        <v>0.56027000000000005</v>
      </c>
      <c r="AX751" s="33" t="s">
        <v>4286</v>
      </c>
      <c r="AY751" s="33" t="s">
        <v>4287</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6283</v>
      </c>
      <c r="C752" s="33" t="s">
        <v>6284</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0.33576</v>
      </c>
      <c r="AO752" s="33" t="s">
        <v>68</v>
      </c>
      <c r="AP752" s="33"/>
      <c r="AQ752" s="33"/>
      <c r="AR752" s="33" t="s">
        <v>68</v>
      </c>
      <c r="AS752" s="33"/>
      <c r="AT752" s="33"/>
      <c r="AU752" s="33" t="s">
        <v>4284</v>
      </c>
      <c r="AV752" s="33" t="s">
        <v>4285</v>
      </c>
      <c r="AW752" s="33">
        <v>0.73431000000000002</v>
      </c>
      <c r="AX752" s="33" t="s">
        <v>4286</v>
      </c>
      <c r="AY752" s="33" t="s">
        <v>4287</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6285</v>
      </c>
      <c r="C753" s="33" t="s">
        <v>6286</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0.61343000000000003</v>
      </c>
      <c r="AO753" s="33" t="s">
        <v>68</v>
      </c>
      <c r="AP753" s="33"/>
      <c r="AQ753" s="33"/>
      <c r="AR753" s="33" t="s">
        <v>68</v>
      </c>
      <c r="AS753" s="33"/>
      <c r="AT753" s="33"/>
      <c r="AU753" s="33" t="s">
        <v>4284</v>
      </c>
      <c r="AV753" s="33" t="s">
        <v>4285</v>
      </c>
      <c r="AW753" s="33">
        <v>1.34161</v>
      </c>
      <c r="AX753" s="33" t="s">
        <v>4286</v>
      </c>
      <c r="AY753" s="33" t="s">
        <v>4287</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6287</v>
      </c>
      <c r="C754" s="33" t="s">
        <v>6288</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0.60526999999999997</v>
      </c>
      <c r="AO754" s="33" t="s">
        <v>68</v>
      </c>
      <c r="AP754" s="33"/>
      <c r="AQ754" s="33"/>
      <c r="AR754" s="33" t="s">
        <v>68</v>
      </c>
      <c r="AS754" s="33"/>
      <c r="AT754" s="33"/>
      <c r="AU754" s="33" t="s">
        <v>4284</v>
      </c>
      <c r="AV754" s="33" t="s">
        <v>4285</v>
      </c>
      <c r="AW754" s="33">
        <v>1.3237099999999999</v>
      </c>
      <c r="AX754" s="33" t="s">
        <v>4286</v>
      </c>
      <c r="AY754" s="33" t="s">
        <v>4287</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6289</v>
      </c>
      <c r="C755" s="33" t="s">
        <v>6290</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0.95228000000000002</v>
      </c>
      <c r="AO755" s="33" t="s">
        <v>68</v>
      </c>
      <c r="AP755" s="33"/>
      <c r="AQ755" s="33"/>
      <c r="AR755" s="33" t="s">
        <v>68</v>
      </c>
      <c r="AS755" s="33"/>
      <c r="AT755" s="33"/>
      <c r="AU755" s="33" t="s">
        <v>4284</v>
      </c>
      <c r="AV755" s="33" t="s">
        <v>4285</v>
      </c>
      <c r="AW755" s="33">
        <v>2.08264</v>
      </c>
      <c r="AX755" s="33" t="s">
        <v>4286</v>
      </c>
      <c r="AY755" s="33" t="s">
        <v>4287</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6291</v>
      </c>
      <c r="C756" s="33" t="s">
        <v>6292</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716</v>
      </c>
      <c r="AH756" s="33" t="s">
        <v>2018</v>
      </c>
      <c r="AI756" s="33" t="s">
        <v>4283</v>
      </c>
      <c r="AJ756" s="33" t="s">
        <v>74</v>
      </c>
      <c r="AK756" s="33" t="s">
        <v>98</v>
      </c>
      <c r="AL756" s="33" t="s">
        <v>1313</v>
      </c>
      <c r="AM756" s="33" t="s">
        <v>1314</v>
      </c>
      <c r="AN756" s="33">
        <v>0.22939000000000001</v>
      </c>
      <c r="AO756" s="33" t="s">
        <v>68</v>
      </c>
      <c r="AP756" s="33"/>
      <c r="AQ756" s="33"/>
      <c r="AR756" s="33" t="s">
        <v>68</v>
      </c>
      <c r="AS756" s="33"/>
      <c r="AT756" s="33"/>
      <c r="AU756" s="33" t="s">
        <v>4284</v>
      </c>
      <c r="AV756" s="33" t="s">
        <v>4285</v>
      </c>
      <c r="AW756" s="33">
        <v>0.50166999999999995</v>
      </c>
      <c r="AX756" s="33" t="s">
        <v>4286</v>
      </c>
      <c r="AY756" s="33" t="s">
        <v>4287</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2466</v>
      </c>
      <c r="C757" s="33" t="s">
        <v>2467</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2138</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2139</v>
      </c>
      <c r="AY757" s="33" t="s">
        <v>2140</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6293</v>
      </c>
      <c r="C758" s="33" t="s">
        <v>6294</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722</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723</v>
      </c>
      <c r="AY758" s="33" t="s">
        <v>724</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3110</v>
      </c>
      <c r="C759" s="33" t="s">
        <v>3041</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716</v>
      </c>
      <c r="AH759" s="33" t="s">
        <v>747</v>
      </c>
      <c r="AI759" s="33" t="s">
        <v>3111</v>
      </c>
      <c r="AJ759" s="33" t="s">
        <v>748</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3112</v>
      </c>
      <c r="AY759" s="33" t="s">
        <v>3113</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4641</v>
      </c>
      <c r="C760" s="33" t="s">
        <v>3835</v>
      </c>
      <c r="D760" s="33" t="s">
        <v>84</v>
      </c>
      <c r="E760" s="33" t="s">
        <v>135</v>
      </c>
      <c r="F760" s="33" t="s">
        <v>59</v>
      </c>
      <c r="G760" s="33">
        <v>146</v>
      </c>
      <c r="H760" s="4">
        <v>45832</v>
      </c>
      <c r="I760" s="33">
        <v>45828</v>
      </c>
      <c r="J760" s="4" t="s">
        <v>9113</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4642</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4643</v>
      </c>
      <c r="AY760" s="33" t="s">
        <v>866</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3114</v>
      </c>
      <c r="C761" s="33" t="s">
        <v>3042</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716</v>
      </c>
      <c r="AH761" s="33" t="s">
        <v>747</v>
      </c>
      <c r="AI761" s="33" t="s">
        <v>3115</v>
      </c>
      <c r="AJ761" s="33" t="s">
        <v>748</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3116</v>
      </c>
      <c r="AY761" s="33" t="s">
        <v>3117</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3118</v>
      </c>
      <c r="C762" s="33" t="s">
        <v>3043</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716</v>
      </c>
      <c r="AH762" s="33" t="s">
        <v>747</v>
      </c>
      <c r="AI762" s="33" t="s">
        <v>752</v>
      </c>
      <c r="AJ762" s="33" t="s">
        <v>748</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750</v>
      </c>
      <c r="AY762" s="33" t="s">
        <v>751</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4648</v>
      </c>
      <c r="C763" s="33" t="s">
        <v>3215</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5965</v>
      </c>
      <c r="AJ763" s="33" t="s">
        <v>74</v>
      </c>
      <c r="AK763" s="33" t="s">
        <v>65</v>
      </c>
      <c r="AL763" s="33" t="s">
        <v>133</v>
      </c>
      <c r="AM763" s="33" t="s">
        <v>134</v>
      </c>
      <c r="AN763" s="33">
        <v>0.10781</v>
      </c>
      <c r="AO763" s="33" t="s">
        <v>68</v>
      </c>
      <c r="AP763" s="33"/>
      <c r="AQ763" s="33"/>
      <c r="AR763" s="33" t="s">
        <v>68</v>
      </c>
      <c r="AS763" s="33"/>
      <c r="AT763" s="33"/>
      <c r="AU763" s="33" t="s">
        <v>2398</v>
      </c>
      <c r="AV763" s="33" t="s">
        <v>2399</v>
      </c>
      <c r="AW763" s="33">
        <v>0.23577000000000001</v>
      </c>
      <c r="AX763" s="33" t="s">
        <v>5966</v>
      </c>
      <c r="AY763" s="33" t="s">
        <v>5967</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6808</v>
      </c>
      <c r="C764" s="33" t="s">
        <v>6809</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6810</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6811</v>
      </c>
      <c r="AY764" s="33" t="s">
        <v>910</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7545</v>
      </c>
      <c r="C765" s="33" t="s">
        <v>7546</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7547</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7548</v>
      </c>
      <c r="AY765" s="33" t="s">
        <v>7549</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7550</v>
      </c>
      <c r="C766" s="33" t="s">
        <v>7551</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2.2953100000000002</v>
      </c>
      <c r="AO766" s="33" t="s">
        <v>68</v>
      </c>
      <c r="AP766" s="33"/>
      <c r="AQ766" s="33"/>
      <c r="AR766" s="33" t="s">
        <v>68</v>
      </c>
      <c r="AS766" s="33"/>
      <c r="AT766" s="33"/>
      <c r="AU766" s="33" t="s">
        <v>1085</v>
      </c>
      <c r="AV766" s="33" t="s">
        <v>1086</v>
      </c>
      <c r="AW766" s="33">
        <v>5.0204500000000003</v>
      </c>
      <c r="AX766" s="33" t="s">
        <v>1087</v>
      </c>
      <c r="AY766" s="33" t="s">
        <v>1088</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7552</v>
      </c>
      <c r="C767" s="33" t="s">
        <v>7553</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2.4717500000000001</v>
      </c>
      <c r="AO767" s="33" t="s">
        <v>68</v>
      </c>
      <c r="AP767" s="33"/>
      <c r="AQ767" s="33"/>
      <c r="AR767" s="33" t="s">
        <v>68</v>
      </c>
      <c r="AS767" s="33"/>
      <c r="AT767" s="33"/>
      <c r="AU767" s="33" t="s">
        <v>1085</v>
      </c>
      <c r="AV767" s="33" t="s">
        <v>1086</v>
      </c>
      <c r="AW767" s="33">
        <v>5.4062599999999996</v>
      </c>
      <c r="AX767" s="33" t="s">
        <v>1087</v>
      </c>
      <c r="AY767" s="33" t="s">
        <v>1088</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7554</v>
      </c>
      <c r="C768" s="33" t="s">
        <v>7555</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1.4418599999999999</v>
      </c>
      <c r="AO768" s="33" t="s">
        <v>68</v>
      </c>
      <c r="AP768" s="33"/>
      <c r="AQ768" s="33"/>
      <c r="AR768" s="33" t="s">
        <v>68</v>
      </c>
      <c r="AS768" s="33"/>
      <c r="AT768" s="33"/>
      <c r="AU768" s="33" t="s">
        <v>1085</v>
      </c>
      <c r="AV768" s="33" t="s">
        <v>1086</v>
      </c>
      <c r="AW768" s="33">
        <v>3.1536499999999998</v>
      </c>
      <c r="AX768" s="33" t="s">
        <v>1087</v>
      </c>
      <c r="AY768" s="33" t="s">
        <v>1088</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7556</v>
      </c>
      <c r="C769" s="33" t="s">
        <v>7557</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2.1627800000000001</v>
      </c>
      <c r="AO769" s="33" t="s">
        <v>68</v>
      </c>
      <c r="AP769" s="33"/>
      <c r="AQ769" s="33"/>
      <c r="AR769" s="33" t="s">
        <v>68</v>
      </c>
      <c r="AS769" s="33"/>
      <c r="AT769" s="33"/>
      <c r="AU769" s="33" t="s">
        <v>1085</v>
      </c>
      <c r="AV769" s="33" t="s">
        <v>1086</v>
      </c>
      <c r="AW769" s="33">
        <v>4.73048</v>
      </c>
      <c r="AX769" s="33" t="s">
        <v>1087</v>
      </c>
      <c r="AY769" s="33" t="s">
        <v>1088</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7558</v>
      </c>
      <c r="C770" s="33" t="s">
        <v>7559</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1.06423</v>
      </c>
      <c r="AO770" s="33" t="s">
        <v>68</v>
      </c>
      <c r="AP770" s="33"/>
      <c r="AQ770" s="33"/>
      <c r="AR770" s="33" t="s">
        <v>68</v>
      </c>
      <c r="AS770" s="33"/>
      <c r="AT770" s="33"/>
      <c r="AU770" s="33" t="s">
        <v>1085</v>
      </c>
      <c r="AV770" s="33" t="s">
        <v>1086</v>
      </c>
      <c r="AW770" s="33">
        <v>2.3277000000000001</v>
      </c>
      <c r="AX770" s="33" t="s">
        <v>1087</v>
      </c>
      <c r="AY770" s="33" t="s">
        <v>1088</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7560</v>
      </c>
      <c r="C771" s="33" t="s">
        <v>7561</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0.41195999999999999</v>
      </c>
      <c r="AO771" s="33" t="s">
        <v>68</v>
      </c>
      <c r="AP771" s="33"/>
      <c r="AQ771" s="33"/>
      <c r="AR771" s="33" t="s">
        <v>68</v>
      </c>
      <c r="AS771" s="33"/>
      <c r="AT771" s="33"/>
      <c r="AU771" s="33" t="s">
        <v>1085</v>
      </c>
      <c r="AV771" s="33" t="s">
        <v>1086</v>
      </c>
      <c r="AW771" s="33">
        <v>0.90103999999999995</v>
      </c>
      <c r="AX771" s="33" t="s">
        <v>1087</v>
      </c>
      <c r="AY771" s="33" t="s">
        <v>1088</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7562</v>
      </c>
      <c r="C772" s="33" t="s">
        <v>7563</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0.64856999999999998</v>
      </c>
      <c r="AO772" s="33" t="s">
        <v>68</v>
      </c>
      <c r="AP772" s="33"/>
      <c r="AQ772" s="33"/>
      <c r="AR772" s="33" t="s">
        <v>68</v>
      </c>
      <c r="AS772" s="33"/>
      <c r="AT772" s="33"/>
      <c r="AU772" s="33" t="s">
        <v>1085</v>
      </c>
      <c r="AV772" s="33" t="s">
        <v>1086</v>
      </c>
      <c r="AW772" s="33">
        <v>1.41831</v>
      </c>
      <c r="AX772" s="33" t="s">
        <v>1087</v>
      </c>
      <c r="AY772" s="33" t="s">
        <v>1088</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7564</v>
      </c>
      <c r="C773" s="33" t="s">
        <v>7565</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0.49597000000000002</v>
      </c>
      <c r="AO773" s="33" t="s">
        <v>68</v>
      </c>
      <c r="AP773" s="33"/>
      <c r="AQ773" s="33"/>
      <c r="AR773" s="33" t="s">
        <v>68</v>
      </c>
      <c r="AS773" s="33"/>
      <c r="AT773" s="33"/>
      <c r="AU773" s="33" t="s">
        <v>1085</v>
      </c>
      <c r="AV773" s="33" t="s">
        <v>1086</v>
      </c>
      <c r="AW773" s="33">
        <v>1.0845899999999999</v>
      </c>
      <c r="AX773" s="33" t="s">
        <v>1087</v>
      </c>
      <c r="AY773" s="33" t="s">
        <v>1088</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7566</v>
      </c>
      <c r="C774" s="33" t="s">
        <v>7567</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7568</v>
      </c>
      <c r="C775" s="33" t="s">
        <v>7569</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0.26706000000000002</v>
      </c>
      <c r="AO775" s="33" t="s">
        <v>68</v>
      </c>
      <c r="AP775" s="33"/>
      <c r="AQ775" s="33"/>
      <c r="AR775" s="33" t="s">
        <v>68</v>
      </c>
      <c r="AS775" s="33"/>
      <c r="AT775" s="33"/>
      <c r="AU775" s="33" t="s">
        <v>1085</v>
      </c>
      <c r="AV775" s="33" t="s">
        <v>1086</v>
      </c>
      <c r="AW775" s="33">
        <v>0.58401000000000003</v>
      </c>
      <c r="AX775" s="33" t="s">
        <v>1087</v>
      </c>
      <c r="AY775" s="33" t="s">
        <v>1088</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7570</v>
      </c>
      <c r="C776" s="33" t="s">
        <v>7571</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7572</v>
      </c>
      <c r="C777" s="33" t="s">
        <v>7573</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2.20703</v>
      </c>
      <c r="AO777" s="33" t="s">
        <v>68</v>
      </c>
      <c r="AP777" s="33"/>
      <c r="AQ777" s="33"/>
      <c r="AR777" s="33" t="s">
        <v>68</v>
      </c>
      <c r="AS777" s="33"/>
      <c r="AT777" s="33"/>
      <c r="AU777" s="33" t="s">
        <v>1085</v>
      </c>
      <c r="AV777" s="33" t="s">
        <v>1086</v>
      </c>
      <c r="AW777" s="33">
        <v>4.82735</v>
      </c>
      <c r="AX777" s="33" t="s">
        <v>1087</v>
      </c>
      <c r="AY777" s="33" t="s">
        <v>1088</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7574</v>
      </c>
      <c r="C778" s="33" t="s">
        <v>7575</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1.3374600000000001</v>
      </c>
      <c r="AO778" s="33" t="s">
        <v>68</v>
      </c>
      <c r="AP778" s="33"/>
      <c r="AQ778" s="33"/>
      <c r="AR778" s="33" t="s">
        <v>68</v>
      </c>
      <c r="AS778" s="33"/>
      <c r="AT778" s="33"/>
      <c r="AU778" s="33" t="s">
        <v>1085</v>
      </c>
      <c r="AV778" s="33" t="s">
        <v>1086</v>
      </c>
      <c r="AW778" s="33">
        <v>2.9257200000000001</v>
      </c>
      <c r="AX778" s="33" t="s">
        <v>1087</v>
      </c>
      <c r="AY778" s="33" t="s">
        <v>1088</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7576</v>
      </c>
      <c r="C779" s="33" t="s">
        <v>7577</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0.64198</v>
      </c>
      <c r="AO779" s="33" t="s">
        <v>68</v>
      </c>
      <c r="AP779" s="33"/>
      <c r="AQ779" s="33"/>
      <c r="AR779" s="33" t="s">
        <v>68</v>
      </c>
      <c r="AS779" s="33"/>
      <c r="AT779" s="33"/>
      <c r="AU779" s="33" t="s">
        <v>1085</v>
      </c>
      <c r="AV779" s="33" t="s">
        <v>1086</v>
      </c>
      <c r="AW779" s="33">
        <v>1.4043399999999999</v>
      </c>
      <c r="AX779" s="33" t="s">
        <v>1087</v>
      </c>
      <c r="AY779" s="33" t="s">
        <v>1088</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7578</v>
      </c>
      <c r="C780" s="33" t="s">
        <v>7579</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1.55145</v>
      </c>
      <c r="AO780" s="33" t="s">
        <v>68</v>
      </c>
      <c r="AP780" s="33"/>
      <c r="AQ780" s="33"/>
      <c r="AR780" s="33" t="s">
        <v>68</v>
      </c>
      <c r="AS780" s="33"/>
      <c r="AT780" s="33"/>
      <c r="AU780" s="33" t="s">
        <v>1085</v>
      </c>
      <c r="AV780" s="33" t="s">
        <v>1086</v>
      </c>
      <c r="AW780" s="33">
        <v>3.3938299999999999</v>
      </c>
      <c r="AX780" s="33" t="s">
        <v>1087</v>
      </c>
      <c r="AY780" s="33" t="s">
        <v>1088</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7580</v>
      </c>
      <c r="C781" s="33" t="s">
        <v>7581</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0.96296999999999999</v>
      </c>
      <c r="AO781" s="33" t="s">
        <v>68</v>
      </c>
      <c r="AP781" s="33"/>
      <c r="AQ781" s="33"/>
      <c r="AR781" s="33" t="s">
        <v>68</v>
      </c>
      <c r="AS781" s="33"/>
      <c r="AT781" s="33"/>
      <c r="AU781" s="33" t="s">
        <v>1085</v>
      </c>
      <c r="AV781" s="33" t="s">
        <v>1086</v>
      </c>
      <c r="AW781" s="33">
        <v>2.1065100000000001</v>
      </c>
      <c r="AX781" s="33" t="s">
        <v>1087</v>
      </c>
      <c r="AY781" s="33" t="s">
        <v>1088</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7582</v>
      </c>
      <c r="C782" s="33" t="s">
        <v>7583</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0.46823999999999999</v>
      </c>
      <c r="AO782" s="33" t="s">
        <v>68</v>
      </c>
      <c r="AP782" s="33"/>
      <c r="AQ782" s="33"/>
      <c r="AR782" s="33" t="s">
        <v>68</v>
      </c>
      <c r="AS782" s="33"/>
      <c r="AT782" s="33"/>
      <c r="AU782" s="33" t="s">
        <v>1085</v>
      </c>
      <c r="AV782" s="33" t="s">
        <v>1086</v>
      </c>
      <c r="AW782" s="33">
        <v>1.02382</v>
      </c>
      <c r="AX782" s="33" t="s">
        <v>1087</v>
      </c>
      <c r="AY782" s="33" t="s">
        <v>1088</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7584</v>
      </c>
      <c r="C783" s="33" t="s">
        <v>7585</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0.23411999999999999</v>
      </c>
      <c r="AO783" s="33" t="s">
        <v>68</v>
      </c>
      <c r="AP783" s="33"/>
      <c r="AQ783" s="33"/>
      <c r="AR783" s="33" t="s">
        <v>68</v>
      </c>
      <c r="AS783" s="33"/>
      <c r="AT783" s="33"/>
      <c r="AU783" s="33" t="s">
        <v>1085</v>
      </c>
      <c r="AV783" s="33" t="s">
        <v>1086</v>
      </c>
      <c r="AW783" s="33">
        <v>0.51190999999999998</v>
      </c>
      <c r="AX783" s="33" t="s">
        <v>1087</v>
      </c>
      <c r="AY783" s="33" t="s">
        <v>1088</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7586</v>
      </c>
      <c r="C784" s="33" t="s">
        <v>7587</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0.28094000000000002</v>
      </c>
      <c r="AO784" s="33" t="s">
        <v>68</v>
      </c>
      <c r="AP784" s="33"/>
      <c r="AQ784" s="33"/>
      <c r="AR784" s="33" t="s">
        <v>68</v>
      </c>
      <c r="AS784" s="33"/>
      <c r="AT784" s="33"/>
      <c r="AU784" s="33" t="s">
        <v>1085</v>
      </c>
      <c r="AV784" s="33" t="s">
        <v>1086</v>
      </c>
      <c r="AW784" s="33">
        <v>0.61429</v>
      </c>
      <c r="AX784" s="33" t="s">
        <v>1087</v>
      </c>
      <c r="AY784" s="33" t="s">
        <v>1088</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7588</v>
      </c>
      <c r="C785" s="33" t="s">
        <v>7589</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1084</v>
      </c>
      <c r="AJ785" s="33" t="s">
        <v>74</v>
      </c>
      <c r="AK785" s="33" t="s">
        <v>98</v>
      </c>
      <c r="AL785" s="33" t="s">
        <v>193</v>
      </c>
      <c r="AM785" s="33" t="s">
        <v>194</v>
      </c>
      <c r="AN785" s="33">
        <v>0.12873000000000001</v>
      </c>
      <c r="AO785" s="33" t="s">
        <v>68</v>
      </c>
      <c r="AP785" s="33"/>
      <c r="AQ785" s="33"/>
      <c r="AR785" s="33" t="s">
        <v>68</v>
      </c>
      <c r="AS785" s="33"/>
      <c r="AT785" s="33"/>
      <c r="AU785" s="33" t="s">
        <v>1085</v>
      </c>
      <c r="AV785" s="33" t="s">
        <v>1086</v>
      </c>
      <c r="AW785" s="33">
        <v>0.28155999999999998</v>
      </c>
      <c r="AX785" s="33" t="s">
        <v>1087</v>
      </c>
      <c r="AY785" s="33" t="s">
        <v>1088</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7590</v>
      </c>
      <c r="C786" s="33" t="s">
        <v>7591</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7592</v>
      </c>
      <c r="C787" s="33" t="s">
        <v>7593</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6.4739599999999999</v>
      </c>
      <c r="AO787" s="33" t="s">
        <v>68</v>
      </c>
      <c r="AP787" s="33"/>
      <c r="AQ787" s="33"/>
      <c r="AR787" s="33" t="s">
        <v>68</v>
      </c>
      <c r="AS787" s="33"/>
      <c r="AT787" s="33"/>
      <c r="AU787" s="33" t="s">
        <v>2108</v>
      </c>
      <c r="AV787" s="33" t="s">
        <v>2109</v>
      </c>
      <c r="AW787" s="33">
        <v>14.16023</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7594</v>
      </c>
      <c r="C788" s="33" t="s">
        <v>7595</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7596</v>
      </c>
      <c r="C789" s="33" t="s">
        <v>7597</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7598</v>
      </c>
      <c r="C790" s="33" t="s">
        <v>7599</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7600</v>
      </c>
      <c r="C791" s="33" t="s">
        <v>7601</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5.8848000000000003</v>
      </c>
      <c r="AO791" s="33" t="s">
        <v>68</v>
      </c>
      <c r="AP791" s="33"/>
      <c r="AQ791" s="33"/>
      <c r="AR791" s="33" t="s">
        <v>68</v>
      </c>
      <c r="AS791" s="33"/>
      <c r="AT791" s="33"/>
      <c r="AU791" s="33" t="s">
        <v>2108</v>
      </c>
      <c r="AV791" s="33" t="s">
        <v>2109</v>
      </c>
      <c r="AW791" s="33">
        <v>12.873150000000001</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7602</v>
      </c>
      <c r="C792" s="33" t="s">
        <v>7603</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7604</v>
      </c>
      <c r="C793" s="33" t="s">
        <v>7605</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2107</v>
      </c>
      <c r="AJ793" s="33" t="s">
        <v>74</v>
      </c>
      <c r="AK793" s="33" t="s">
        <v>65</v>
      </c>
      <c r="AL793" s="33" t="s">
        <v>193</v>
      </c>
      <c r="AM793" s="33" t="s">
        <v>194</v>
      </c>
      <c r="AN793" s="33">
        <v>5.15062</v>
      </c>
      <c r="AO793" s="33" t="s">
        <v>68</v>
      </c>
      <c r="AP793" s="33"/>
      <c r="AQ793" s="33"/>
      <c r="AR793" s="33" t="s">
        <v>68</v>
      </c>
      <c r="AS793" s="33"/>
      <c r="AT793" s="33"/>
      <c r="AU793" s="33" t="s">
        <v>2108</v>
      </c>
      <c r="AV793" s="33" t="s">
        <v>2109</v>
      </c>
      <c r="AW793" s="33">
        <v>11.26202</v>
      </c>
      <c r="AX793" s="33" t="s">
        <v>2110</v>
      </c>
      <c r="AY793" s="33" t="s">
        <v>2111</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7606</v>
      </c>
      <c r="C794" s="33" t="s">
        <v>7607</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7608</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7609</v>
      </c>
      <c r="AY794" s="33" t="s">
        <v>7610</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7611</v>
      </c>
      <c r="C795" s="33" t="s">
        <v>7612</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716</v>
      </c>
      <c r="AH795" s="33" t="s">
        <v>261</v>
      </c>
      <c r="AI795" s="33" t="s">
        <v>1560</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1561</v>
      </c>
      <c r="AY795" s="33" t="s">
        <v>1562</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7613</v>
      </c>
      <c r="C796" s="33" t="s">
        <v>7614</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1281</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7615</v>
      </c>
      <c r="C797" s="33" t="s">
        <v>7616</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1.4075299999999999</v>
      </c>
      <c r="AO797" s="33" t="s">
        <v>68</v>
      </c>
      <c r="AP797" s="33"/>
      <c r="AQ797" s="33"/>
      <c r="AR797" s="33" t="s">
        <v>68</v>
      </c>
      <c r="AS797" s="33"/>
      <c r="AT797" s="33"/>
      <c r="AU797" s="33" t="s">
        <v>1305</v>
      </c>
      <c r="AV797" s="33" t="s">
        <v>1306</v>
      </c>
      <c r="AW797" s="33">
        <v>3.07857</v>
      </c>
      <c r="AX797" s="33" t="s">
        <v>1307</v>
      </c>
      <c r="AY797" s="33" t="s">
        <v>1308</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7617</v>
      </c>
      <c r="C798" s="33" t="s">
        <v>7618</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1.2358800000000001</v>
      </c>
      <c r="AO798" s="33" t="s">
        <v>68</v>
      </c>
      <c r="AP798" s="33"/>
      <c r="AQ798" s="33"/>
      <c r="AR798" s="33" t="s">
        <v>68</v>
      </c>
      <c r="AS798" s="33"/>
      <c r="AT798" s="33"/>
      <c r="AU798" s="33" t="s">
        <v>1305</v>
      </c>
      <c r="AV798" s="33" t="s">
        <v>1306</v>
      </c>
      <c r="AW798" s="33">
        <v>2.7031299999999998</v>
      </c>
      <c r="AX798" s="33" t="s">
        <v>1307</v>
      </c>
      <c r="AY798" s="33" t="s">
        <v>1308</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7619</v>
      </c>
      <c r="C799" s="33" t="s">
        <v>7620</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2.2364600000000001</v>
      </c>
      <c r="AO799" s="33" t="s">
        <v>68</v>
      </c>
      <c r="AP799" s="33"/>
      <c r="AQ799" s="33"/>
      <c r="AR799" s="33" t="s">
        <v>68</v>
      </c>
      <c r="AS799" s="33"/>
      <c r="AT799" s="33"/>
      <c r="AU799" s="33" t="s">
        <v>1305</v>
      </c>
      <c r="AV799" s="33" t="s">
        <v>1306</v>
      </c>
      <c r="AW799" s="33">
        <v>4.8917200000000003</v>
      </c>
      <c r="AX799" s="33" t="s">
        <v>1307</v>
      </c>
      <c r="AY799" s="33" t="s">
        <v>1308</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7621</v>
      </c>
      <c r="C800" s="33" t="s">
        <v>7622</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1.6479200000000001</v>
      </c>
      <c r="AO800" s="33" t="s">
        <v>68</v>
      </c>
      <c r="AP800" s="33"/>
      <c r="AQ800" s="33"/>
      <c r="AR800" s="33" t="s">
        <v>68</v>
      </c>
      <c r="AS800" s="33"/>
      <c r="AT800" s="33"/>
      <c r="AU800" s="33" t="s">
        <v>1305</v>
      </c>
      <c r="AV800" s="33" t="s">
        <v>1306</v>
      </c>
      <c r="AW800" s="33">
        <v>3.6044200000000002</v>
      </c>
      <c r="AX800" s="33" t="s">
        <v>1307</v>
      </c>
      <c r="AY800" s="33" t="s">
        <v>1308</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7623</v>
      </c>
      <c r="C801" s="33" t="s">
        <v>7624</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4.0020899999999999</v>
      </c>
      <c r="AO801" s="33" t="s">
        <v>68</v>
      </c>
      <c r="AP801" s="33"/>
      <c r="AQ801" s="33"/>
      <c r="AR801" s="33" t="s">
        <v>68</v>
      </c>
      <c r="AS801" s="33"/>
      <c r="AT801" s="33"/>
      <c r="AU801" s="33" t="s">
        <v>1305</v>
      </c>
      <c r="AV801" s="33" t="s">
        <v>1306</v>
      </c>
      <c r="AW801" s="33">
        <v>8.7536000000000005</v>
      </c>
      <c r="AX801" s="33" t="s">
        <v>1307</v>
      </c>
      <c r="AY801" s="33" t="s">
        <v>1308</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7625</v>
      </c>
      <c r="C802" s="33" t="s">
        <v>7626</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3.7078099999999998</v>
      </c>
      <c r="AO802" s="33" t="s">
        <v>68</v>
      </c>
      <c r="AP802" s="33"/>
      <c r="AQ802" s="33"/>
      <c r="AR802" s="33" t="s">
        <v>68</v>
      </c>
      <c r="AS802" s="33"/>
      <c r="AT802" s="33"/>
      <c r="AU802" s="33" t="s">
        <v>1305</v>
      </c>
      <c r="AV802" s="33" t="s">
        <v>1306</v>
      </c>
      <c r="AW802" s="33">
        <v>8.1099499999999995</v>
      </c>
      <c r="AX802" s="33" t="s">
        <v>1307</v>
      </c>
      <c r="AY802" s="33" t="s">
        <v>1308</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7627</v>
      </c>
      <c r="C803" s="33" t="s">
        <v>7628</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4.5473499999999998</v>
      </c>
      <c r="AO803" s="33" t="s">
        <v>68</v>
      </c>
      <c r="AP803" s="33"/>
      <c r="AQ803" s="33"/>
      <c r="AR803" s="33" t="s">
        <v>68</v>
      </c>
      <c r="AS803" s="33"/>
      <c r="AT803" s="33"/>
      <c r="AU803" s="33" t="s">
        <v>1305</v>
      </c>
      <c r="AV803" s="33" t="s">
        <v>1306</v>
      </c>
      <c r="AW803" s="33">
        <v>9.9474300000000007</v>
      </c>
      <c r="AX803" s="33" t="s">
        <v>1307</v>
      </c>
      <c r="AY803" s="33" t="s">
        <v>1308</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7629</v>
      </c>
      <c r="C804" s="33" t="s">
        <v>7630</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4.70784</v>
      </c>
      <c r="AO804" s="33" t="s">
        <v>68</v>
      </c>
      <c r="AP804" s="33"/>
      <c r="AQ804" s="33"/>
      <c r="AR804" s="33" t="s">
        <v>68</v>
      </c>
      <c r="AS804" s="33"/>
      <c r="AT804" s="33"/>
      <c r="AU804" s="33" t="s">
        <v>1305</v>
      </c>
      <c r="AV804" s="33" t="s">
        <v>1306</v>
      </c>
      <c r="AW804" s="33">
        <v>10.29852</v>
      </c>
      <c r="AX804" s="33" t="s">
        <v>1307</v>
      </c>
      <c r="AY804" s="33" t="s">
        <v>1308</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7631</v>
      </c>
      <c r="C805" s="33" t="s">
        <v>7632</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5.1625800000000002</v>
      </c>
      <c r="AO805" s="33" t="s">
        <v>68</v>
      </c>
      <c r="AP805" s="33"/>
      <c r="AQ805" s="33"/>
      <c r="AR805" s="33" t="s">
        <v>68</v>
      </c>
      <c r="AS805" s="33"/>
      <c r="AT805" s="33"/>
      <c r="AU805" s="33" t="s">
        <v>1305</v>
      </c>
      <c r="AV805" s="33" t="s">
        <v>1306</v>
      </c>
      <c r="AW805" s="33">
        <v>11.29326</v>
      </c>
      <c r="AX805" s="33" t="s">
        <v>1307</v>
      </c>
      <c r="AY805" s="33" t="s">
        <v>1308</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7633</v>
      </c>
      <c r="C806" s="33" t="s">
        <v>7634</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4.1996099999999998</v>
      </c>
      <c r="AO806" s="33" t="s">
        <v>68</v>
      </c>
      <c r="AP806" s="33"/>
      <c r="AQ806" s="33"/>
      <c r="AR806" s="33" t="s">
        <v>68</v>
      </c>
      <c r="AS806" s="33"/>
      <c r="AT806" s="33"/>
      <c r="AU806" s="33" t="s">
        <v>1305</v>
      </c>
      <c r="AV806" s="33" t="s">
        <v>1306</v>
      </c>
      <c r="AW806" s="33">
        <v>9.18675</v>
      </c>
      <c r="AX806" s="33" t="s">
        <v>1307</v>
      </c>
      <c r="AY806" s="33" t="s">
        <v>1308</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7635</v>
      </c>
      <c r="C807" s="33" t="s">
        <v>7636</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3.1840199999999999</v>
      </c>
      <c r="AO807" s="33" t="s">
        <v>68</v>
      </c>
      <c r="AP807" s="33"/>
      <c r="AQ807" s="33"/>
      <c r="AR807" s="33" t="s">
        <v>68</v>
      </c>
      <c r="AS807" s="33"/>
      <c r="AT807" s="33"/>
      <c r="AU807" s="33" t="s">
        <v>1305</v>
      </c>
      <c r="AV807" s="33" t="s">
        <v>1306</v>
      </c>
      <c r="AW807" s="33">
        <v>6.9619799999999996</v>
      </c>
      <c r="AX807" s="33" t="s">
        <v>1307</v>
      </c>
      <c r="AY807" s="33" t="s">
        <v>1308</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7637</v>
      </c>
      <c r="C808" s="33" t="s">
        <v>7638</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1.9665999999999999</v>
      </c>
      <c r="AO808" s="33" t="s">
        <v>68</v>
      </c>
      <c r="AP808" s="33"/>
      <c r="AQ808" s="33"/>
      <c r="AR808" s="33" t="s">
        <v>68</v>
      </c>
      <c r="AS808" s="33"/>
      <c r="AT808" s="33"/>
      <c r="AU808" s="33" t="s">
        <v>1305</v>
      </c>
      <c r="AV808" s="33" t="s">
        <v>1306</v>
      </c>
      <c r="AW808" s="33">
        <v>4.3000400000000001</v>
      </c>
      <c r="AX808" s="33" t="s">
        <v>1307</v>
      </c>
      <c r="AY808" s="33" t="s">
        <v>1308</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7639</v>
      </c>
      <c r="C809" s="33" t="s">
        <v>7640</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1.4281299999999999</v>
      </c>
      <c r="AO809" s="33" t="s">
        <v>68</v>
      </c>
      <c r="AP809" s="33"/>
      <c r="AQ809" s="33"/>
      <c r="AR809" s="33" t="s">
        <v>68</v>
      </c>
      <c r="AS809" s="33"/>
      <c r="AT809" s="33"/>
      <c r="AU809" s="33" t="s">
        <v>1305</v>
      </c>
      <c r="AV809" s="33" t="s">
        <v>1306</v>
      </c>
      <c r="AW809" s="33">
        <v>3.1226500000000001</v>
      </c>
      <c r="AX809" s="33" t="s">
        <v>1307</v>
      </c>
      <c r="AY809" s="33" t="s">
        <v>1308</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7641</v>
      </c>
      <c r="C810" s="33" t="s">
        <v>7642</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0.45055000000000001</v>
      </c>
      <c r="AO810" s="33" t="s">
        <v>68</v>
      </c>
      <c r="AP810" s="33"/>
      <c r="AQ810" s="33"/>
      <c r="AR810" s="33" t="s">
        <v>68</v>
      </c>
      <c r="AS810" s="33"/>
      <c r="AT810" s="33"/>
      <c r="AU810" s="33" t="s">
        <v>1305</v>
      </c>
      <c r="AV810" s="33" t="s">
        <v>1306</v>
      </c>
      <c r="AW810" s="33">
        <v>0.98546</v>
      </c>
      <c r="AX810" s="33" t="s">
        <v>1307</v>
      </c>
      <c r="AY810" s="33" t="s">
        <v>1308</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7643</v>
      </c>
      <c r="C811" s="33" t="s">
        <v>7644</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1304</v>
      </c>
      <c r="AJ811" s="33" t="s">
        <v>74</v>
      </c>
      <c r="AK811" s="33" t="s">
        <v>65</v>
      </c>
      <c r="AL811" s="33" t="s">
        <v>193</v>
      </c>
      <c r="AM811" s="33" t="s">
        <v>194</v>
      </c>
      <c r="AN811" s="33">
        <v>0.32181999999999999</v>
      </c>
      <c r="AO811" s="33" t="s">
        <v>68</v>
      </c>
      <c r="AP811" s="33"/>
      <c r="AQ811" s="33"/>
      <c r="AR811" s="33" t="s">
        <v>68</v>
      </c>
      <c r="AS811" s="33"/>
      <c r="AT811" s="33"/>
      <c r="AU811" s="33" t="s">
        <v>1305</v>
      </c>
      <c r="AV811" s="33" t="s">
        <v>1306</v>
      </c>
      <c r="AW811" s="33">
        <v>0.70389999999999997</v>
      </c>
      <c r="AX811" s="33" t="s">
        <v>1307</v>
      </c>
      <c r="AY811" s="33" t="s">
        <v>1308</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7645</v>
      </c>
      <c r="C812" s="33" t="s">
        <v>7646</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718</v>
      </c>
      <c r="AI812" s="33" t="s">
        <v>719</v>
      </c>
      <c r="AJ812" s="33" t="s">
        <v>74</v>
      </c>
      <c r="AK812" s="33" t="s">
        <v>220</v>
      </c>
      <c r="AL812" s="33" t="s">
        <v>193</v>
      </c>
      <c r="AM812" s="33" t="s">
        <v>194</v>
      </c>
      <c r="AN812" s="33">
        <v>4.1200799999999997</v>
      </c>
      <c r="AO812" s="33" t="s">
        <v>68</v>
      </c>
      <c r="AP812" s="33"/>
      <c r="AQ812" s="33"/>
      <c r="AR812" s="33" t="s">
        <v>68</v>
      </c>
      <c r="AS812" s="33"/>
      <c r="AT812" s="33"/>
      <c r="AU812" s="33" t="s">
        <v>618</v>
      </c>
      <c r="AV812" s="33" t="s">
        <v>619</v>
      </c>
      <c r="AW812" s="33">
        <v>9.0101899999999997</v>
      </c>
      <c r="AX812" s="33" t="s">
        <v>620</v>
      </c>
      <c r="AY812" s="33" t="s">
        <v>621</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9591</v>
      </c>
      <c r="C813" s="33" t="s">
        <v>9592</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6.6215599999999997</v>
      </c>
      <c r="AO813" s="33" t="s">
        <v>68</v>
      </c>
      <c r="AP813" s="33"/>
      <c r="AQ813" s="33"/>
      <c r="AR813" s="33" t="s">
        <v>68</v>
      </c>
      <c r="AS813" s="33"/>
      <c r="AT813" s="33"/>
      <c r="AU813" s="33" t="s">
        <v>618</v>
      </c>
      <c r="AV813" s="33" t="s">
        <v>619</v>
      </c>
      <c r="AW813" s="33">
        <v>14.48067</v>
      </c>
      <c r="AX813" s="33" t="s">
        <v>620</v>
      </c>
      <c r="AY813" s="33" t="s">
        <v>621</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9593</v>
      </c>
      <c r="C814" s="33" t="s">
        <v>9594</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716</v>
      </c>
      <c r="AH814" s="33" t="s">
        <v>718</v>
      </c>
      <c r="AI814" s="33" t="s">
        <v>719</v>
      </c>
      <c r="AJ814" s="33" t="s">
        <v>74</v>
      </c>
      <c r="AK814" s="33" t="s">
        <v>220</v>
      </c>
      <c r="AL814" s="33" t="s">
        <v>193</v>
      </c>
      <c r="AM814" s="33" t="s">
        <v>194</v>
      </c>
      <c r="AN814" s="33">
        <v>5.4198700000000004</v>
      </c>
      <c r="AO814" s="33" t="s">
        <v>68</v>
      </c>
      <c r="AP814" s="33"/>
      <c r="AQ814" s="33"/>
      <c r="AR814" s="33" t="s">
        <v>68</v>
      </c>
      <c r="AS814" s="33"/>
      <c r="AT814" s="33"/>
      <c r="AU814" s="33" t="s">
        <v>618</v>
      </c>
      <c r="AV814" s="33" t="s">
        <v>619</v>
      </c>
      <c r="AW814" s="33">
        <v>11.852690000000001</v>
      </c>
      <c r="AX814" s="33" t="s">
        <v>620</v>
      </c>
      <c r="AY814" s="33" t="s">
        <v>621</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9595</v>
      </c>
      <c r="C815" s="33" t="s">
        <v>9596</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718</v>
      </c>
      <c r="AI815" s="33" t="s">
        <v>719</v>
      </c>
      <c r="AJ815" s="33" t="s">
        <v>74</v>
      </c>
      <c r="AK815" s="33" t="s">
        <v>220</v>
      </c>
      <c r="AL815" s="33" t="s">
        <v>193</v>
      </c>
      <c r="AM815" s="33" t="s">
        <v>194</v>
      </c>
      <c r="AN815" s="33">
        <v>5.6405900000000004</v>
      </c>
      <c r="AO815" s="33" t="s">
        <v>68</v>
      </c>
      <c r="AP815" s="33"/>
      <c r="AQ815" s="33"/>
      <c r="AR815" s="33" t="s">
        <v>68</v>
      </c>
      <c r="AS815" s="33"/>
      <c r="AT815" s="33"/>
      <c r="AU815" s="33" t="s">
        <v>618</v>
      </c>
      <c r="AV815" s="33" t="s">
        <v>619</v>
      </c>
      <c r="AW815" s="33">
        <v>12.335380000000001</v>
      </c>
      <c r="AX815" s="33" t="s">
        <v>620</v>
      </c>
      <c r="AY815" s="33" t="s">
        <v>621</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9597</v>
      </c>
      <c r="C816" s="33" t="s">
        <v>9598</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4.5124700000000004</v>
      </c>
      <c r="AO816" s="33" t="s">
        <v>68</v>
      </c>
      <c r="AP816" s="33"/>
      <c r="AQ816" s="33"/>
      <c r="AR816" s="33" t="s">
        <v>68</v>
      </c>
      <c r="AS816" s="33"/>
      <c r="AT816" s="33"/>
      <c r="AU816" s="33" t="s">
        <v>618</v>
      </c>
      <c r="AV816" s="33" t="s">
        <v>619</v>
      </c>
      <c r="AW816" s="33">
        <v>9.8683099999999992</v>
      </c>
      <c r="AX816" s="33" t="s">
        <v>620</v>
      </c>
      <c r="AY816" s="33" t="s">
        <v>621</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9599</v>
      </c>
      <c r="C817" s="33" t="s">
        <v>9600</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2.8749600000000002</v>
      </c>
      <c r="AO817" s="33" t="s">
        <v>68</v>
      </c>
      <c r="AP817" s="33"/>
      <c r="AQ817" s="33"/>
      <c r="AR817" s="33" t="s">
        <v>68</v>
      </c>
      <c r="AS817" s="33"/>
      <c r="AT817" s="33"/>
      <c r="AU817" s="33" t="s">
        <v>618</v>
      </c>
      <c r="AV817" s="33" t="s">
        <v>619</v>
      </c>
      <c r="AW817" s="33">
        <v>6.2881900000000002</v>
      </c>
      <c r="AX817" s="33" t="s">
        <v>620</v>
      </c>
      <c r="AY817" s="33" t="s">
        <v>621</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8513</v>
      </c>
      <c r="C818" s="33" t="s">
        <v>8514</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2.1025800000000001</v>
      </c>
      <c r="AO818" s="33" t="s">
        <v>68</v>
      </c>
      <c r="AP818" s="33"/>
      <c r="AQ818" s="33"/>
      <c r="AR818" s="33" t="s">
        <v>68</v>
      </c>
      <c r="AS818" s="33"/>
      <c r="AT818" s="33"/>
      <c r="AU818" s="33" t="s">
        <v>618</v>
      </c>
      <c r="AV818" s="33" t="s">
        <v>619</v>
      </c>
      <c r="AW818" s="33">
        <v>4.5988300000000004</v>
      </c>
      <c r="AX818" s="33" t="s">
        <v>620</v>
      </c>
      <c r="AY818" s="33" t="s">
        <v>621</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9601</v>
      </c>
      <c r="C819" s="33" t="s">
        <v>9602</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718</v>
      </c>
      <c r="AI819" s="33" t="s">
        <v>719</v>
      </c>
      <c r="AJ819" s="33" t="s">
        <v>74</v>
      </c>
      <c r="AK819" s="33" t="s">
        <v>220</v>
      </c>
      <c r="AL819" s="33" t="s">
        <v>193</v>
      </c>
      <c r="AM819" s="33" t="s">
        <v>194</v>
      </c>
      <c r="AN819" s="33">
        <v>1.0695699999999999</v>
      </c>
      <c r="AO819" s="33" t="s">
        <v>68</v>
      </c>
      <c r="AP819" s="33"/>
      <c r="AQ819" s="33"/>
      <c r="AR819" s="33" t="s">
        <v>68</v>
      </c>
      <c r="AS819" s="33"/>
      <c r="AT819" s="33"/>
      <c r="AU819" s="33" t="s">
        <v>618</v>
      </c>
      <c r="AV819" s="33" t="s">
        <v>619</v>
      </c>
      <c r="AW819" s="33">
        <v>2.3393799999999998</v>
      </c>
      <c r="AX819" s="33" t="s">
        <v>620</v>
      </c>
      <c r="AY819" s="33" t="s">
        <v>621</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7647</v>
      </c>
      <c r="C820" s="33" t="s">
        <v>7648</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1.76563</v>
      </c>
      <c r="AO820" s="33" t="s">
        <v>68</v>
      </c>
      <c r="AP820" s="33"/>
      <c r="AQ820" s="33"/>
      <c r="AR820" s="33" t="s">
        <v>68</v>
      </c>
      <c r="AS820" s="33"/>
      <c r="AT820" s="33"/>
      <c r="AU820" s="33" t="s">
        <v>4867</v>
      </c>
      <c r="AV820" s="33" t="s">
        <v>4868</v>
      </c>
      <c r="AW820" s="33">
        <v>3.8618800000000002</v>
      </c>
      <c r="AX820" s="33" t="s">
        <v>4869</v>
      </c>
      <c r="AY820" s="33" t="s">
        <v>4870</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7649</v>
      </c>
      <c r="C821" s="33" t="s">
        <v>7650</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716</v>
      </c>
      <c r="AH821" s="33" t="s">
        <v>192</v>
      </c>
      <c r="AI821" s="33" t="s">
        <v>4866</v>
      </c>
      <c r="AJ821" s="33" t="s">
        <v>74</v>
      </c>
      <c r="AK821" s="33" t="s">
        <v>65</v>
      </c>
      <c r="AL821" s="33" t="s">
        <v>193</v>
      </c>
      <c r="AM821" s="33" t="s">
        <v>194</v>
      </c>
      <c r="AN821" s="33">
        <v>0.35313</v>
      </c>
      <c r="AO821" s="33" t="s">
        <v>68</v>
      </c>
      <c r="AP821" s="33"/>
      <c r="AQ821" s="33"/>
      <c r="AR821" s="33" t="s">
        <v>68</v>
      </c>
      <c r="AS821" s="33"/>
      <c r="AT821" s="33"/>
      <c r="AU821" s="33" t="s">
        <v>4867</v>
      </c>
      <c r="AV821" s="33" t="s">
        <v>4868</v>
      </c>
      <c r="AW821" s="33">
        <v>0.77237999999999996</v>
      </c>
      <c r="AX821" s="33" t="s">
        <v>4869</v>
      </c>
      <c r="AY821" s="33" t="s">
        <v>4870</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7651</v>
      </c>
      <c r="C822" s="33" t="s">
        <v>7652</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9.18126</v>
      </c>
      <c r="AO822" s="33" t="s">
        <v>68</v>
      </c>
      <c r="AP822" s="33"/>
      <c r="AQ822" s="33"/>
      <c r="AR822" s="33" t="s">
        <v>68</v>
      </c>
      <c r="AS822" s="33"/>
      <c r="AT822" s="33"/>
      <c r="AU822" s="33" t="s">
        <v>4867</v>
      </c>
      <c r="AV822" s="33" t="s">
        <v>4868</v>
      </c>
      <c r="AW822" s="33">
        <v>20.081790000000002</v>
      </c>
      <c r="AX822" s="33" t="s">
        <v>4869</v>
      </c>
      <c r="AY822" s="33" t="s">
        <v>4870</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7653</v>
      </c>
      <c r="C823" s="33" t="s">
        <v>7654</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8.2984399999999994</v>
      </c>
      <c r="AO823" s="33" t="s">
        <v>68</v>
      </c>
      <c r="AP823" s="33"/>
      <c r="AQ823" s="33"/>
      <c r="AR823" s="33" t="s">
        <v>68</v>
      </c>
      <c r="AS823" s="33"/>
      <c r="AT823" s="33"/>
      <c r="AU823" s="33" t="s">
        <v>4867</v>
      </c>
      <c r="AV823" s="33" t="s">
        <v>4868</v>
      </c>
      <c r="AW823" s="33">
        <v>18.150849999999998</v>
      </c>
      <c r="AX823" s="33" t="s">
        <v>4869</v>
      </c>
      <c r="AY823" s="33" t="s">
        <v>4870</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7655</v>
      </c>
      <c r="C824" s="33" t="s">
        <v>7656</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13.48155</v>
      </c>
      <c r="AO824" s="33" t="s">
        <v>68</v>
      </c>
      <c r="AP824" s="33"/>
      <c r="AQ824" s="33"/>
      <c r="AR824" s="33" t="s">
        <v>68</v>
      </c>
      <c r="AS824" s="33"/>
      <c r="AT824" s="33"/>
      <c r="AU824" s="33" t="s">
        <v>4867</v>
      </c>
      <c r="AV824" s="33" t="s">
        <v>4868</v>
      </c>
      <c r="AW824" s="33">
        <v>29.491209999999999</v>
      </c>
      <c r="AX824" s="33" t="s">
        <v>4869</v>
      </c>
      <c r="AY824" s="33" t="s">
        <v>4870</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7657</v>
      </c>
      <c r="C825" s="33" t="s">
        <v>7658</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10.11116</v>
      </c>
      <c r="AO825" s="33" t="s">
        <v>68</v>
      </c>
      <c r="AP825" s="33"/>
      <c r="AQ825" s="33"/>
      <c r="AR825" s="33" t="s">
        <v>68</v>
      </c>
      <c r="AS825" s="33"/>
      <c r="AT825" s="33"/>
      <c r="AU825" s="33" t="s">
        <v>4867</v>
      </c>
      <c r="AV825" s="33" t="s">
        <v>4868</v>
      </c>
      <c r="AW825" s="33">
        <v>22.118410000000001</v>
      </c>
      <c r="AX825" s="33" t="s">
        <v>4869</v>
      </c>
      <c r="AY825" s="33" t="s">
        <v>4870</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7659</v>
      </c>
      <c r="C826" s="33" t="s">
        <v>7660</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716</v>
      </c>
      <c r="AH826" s="33" t="s">
        <v>192</v>
      </c>
      <c r="AI826" s="33" t="s">
        <v>4866</v>
      </c>
      <c r="AJ826" s="33" t="s">
        <v>74</v>
      </c>
      <c r="AK826" s="33" t="s">
        <v>65</v>
      </c>
      <c r="AL826" s="33" t="s">
        <v>193</v>
      </c>
      <c r="AM826" s="33" t="s">
        <v>194</v>
      </c>
      <c r="AN826" s="33">
        <v>14.60501</v>
      </c>
      <c r="AO826" s="33" t="s">
        <v>68</v>
      </c>
      <c r="AP826" s="33"/>
      <c r="AQ826" s="33"/>
      <c r="AR826" s="33" t="s">
        <v>68</v>
      </c>
      <c r="AS826" s="33"/>
      <c r="AT826" s="33"/>
      <c r="AU826" s="33" t="s">
        <v>4867</v>
      </c>
      <c r="AV826" s="33" t="s">
        <v>4868</v>
      </c>
      <c r="AW826" s="33">
        <v>31.948810000000002</v>
      </c>
      <c r="AX826" s="33" t="s">
        <v>4869</v>
      </c>
      <c r="AY826" s="33" t="s">
        <v>4870</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7661</v>
      </c>
      <c r="C827" s="33" t="s">
        <v>7662</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716</v>
      </c>
      <c r="AH827" s="33" t="s">
        <v>192</v>
      </c>
      <c r="AI827" s="33" t="s">
        <v>4866</v>
      </c>
      <c r="AJ827" s="33" t="s">
        <v>74</v>
      </c>
      <c r="AK827" s="33" t="s">
        <v>65</v>
      </c>
      <c r="AL827" s="33" t="s">
        <v>193</v>
      </c>
      <c r="AM827" s="33" t="s">
        <v>194</v>
      </c>
      <c r="AN827" s="33">
        <v>7.5432499999999996</v>
      </c>
      <c r="AO827" s="33" t="s">
        <v>68</v>
      </c>
      <c r="AP827" s="33"/>
      <c r="AQ827" s="33"/>
      <c r="AR827" s="33" t="s">
        <v>68</v>
      </c>
      <c r="AS827" s="33"/>
      <c r="AT827" s="33"/>
      <c r="AU827" s="33" t="s">
        <v>4867</v>
      </c>
      <c r="AV827" s="33" t="s">
        <v>4868</v>
      </c>
      <c r="AW827" s="33">
        <v>16.50103</v>
      </c>
      <c r="AX827" s="33" t="s">
        <v>4869</v>
      </c>
      <c r="AY827" s="33" t="s">
        <v>4870</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7663</v>
      </c>
      <c r="C828" s="33" t="s">
        <v>7664</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10.956770000000001</v>
      </c>
      <c r="AO828" s="33" t="s">
        <v>68</v>
      </c>
      <c r="AP828" s="33"/>
      <c r="AQ828" s="33"/>
      <c r="AR828" s="33" t="s">
        <v>68</v>
      </c>
      <c r="AS828" s="33"/>
      <c r="AT828" s="33"/>
      <c r="AU828" s="33" t="s">
        <v>4867</v>
      </c>
      <c r="AV828" s="33" t="s">
        <v>4868</v>
      </c>
      <c r="AW828" s="33">
        <v>23.95739</v>
      </c>
      <c r="AX828" s="33" t="s">
        <v>4869</v>
      </c>
      <c r="AY828" s="33" t="s">
        <v>4870</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7665</v>
      </c>
      <c r="C829" s="33" t="s">
        <v>7666</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2.8094299999999999</v>
      </c>
      <c r="AO829" s="33" t="s">
        <v>68</v>
      </c>
      <c r="AP829" s="33"/>
      <c r="AQ829" s="33"/>
      <c r="AR829" s="33" t="s">
        <v>68</v>
      </c>
      <c r="AS829" s="33"/>
      <c r="AT829" s="33"/>
      <c r="AU829" s="33" t="s">
        <v>4867</v>
      </c>
      <c r="AV829" s="33" t="s">
        <v>4868</v>
      </c>
      <c r="AW829" s="33">
        <v>6.1429200000000002</v>
      </c>
      <c r="AX829" s="33" t="s">
        <v>4869</v>
      </c>
      <c r="AY829" s="33" t="s">
        <v>4870</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7667</v>
      </c>
      <c r="C830" s="33" t="s">
        <v>7668</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716</v>
      </c>
      <c r="AH830" s="33" t="s">
        <v>192</v>
      </c>
      <c r="AI830" s="33" t="s">
        <v>4866</v>
      </c>
      <c r="AJ830" s="33" t="s">
        <v>74</v>
      </c>
      <c r="AK830" s="33" t="s">
        <v>65</v>
      </c>
      <c r="AL830" s="33" t="s">
        <v>193</v>
      </c>
      <c r="AM830" s="33" t="s">
        <v>194</v>
      </c>
      <c r="AN830" s="33">
        <v>5.1974400000000003</v>
      </c>
      <c r="AO830" s="33" t="s">
        <v>68</v>
      </c>
      <c r="AP830" s="33"/>
      <c r="AQ830" s="33"/>
      <c r="AR830" s="33" t="s">
        <v>68</v>
      </c>
      <c r="AS830" s="33"/>
      <c r="AT830" s="33"/>
      <c r="AU830" s="33" t="s">
        <v>4867</v>
      </c>
      <c r="AV830" s="33" t="s">
        <v>4868</v>
      </c>
      <c r="AW830" s="33">
        <v>11.3644</v>
      </c>
      <c r="AX830" s="33" t="s">
        <v>4869</v>
      </c>
      <c r="AY830" s="33" t="s">
        <v>4870</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7669</v>
      </c>
      <c r="C831" s="33" t="s">
        <v>7670</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0.12873000000000001</v>
      </c>
      <c r="AO831" s="33" t="s">
        <v>68</v>
      </c>
      <c r="AP831" s="33"/>
      <c r="AQ831" s="33"/>
      <c r="AR831" s="33" t="s">
        <v>68</v>
      </c>
      <c r="AS831" s="33"/>
      <c r="AT831" s="33"/>
      <c r="AU831" s="33" t="s">
        <v>4867</v>
      </c>
      <c r="AV831" s="33" t="s">
        <v>4868</v>
      </c>
      <c r="AW831" s="33">
        <v>0.28155999999999998</v>
      </c>
      <c r="AX831" s="33" t="s">
        <v>4869</v>
      </c>
      <c r="AY831" s="33" t="s">
        <v>4870</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7671</v>
      </c>
      <c r="C832" s="33" t="s">
        <v>7672</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716</v>
      </c>
      <c r="AH832" s="33" t="s">
        <v>192</v>
      </c>
      <c r="AI832" s="33" t="s">
        <v>4866</v>
      </c>
      <c r="AJ832" s="33" t="s">
        <v>74</v>
      </c>
      <c r="AK832" s="33" t="s">
        <v>65</v>
      </c>
      <c r="AL832" s="33" t="s">
        <v>193</v>
      </c>
      <c r="AM832" s="33" t="s">
        <v>194</v>
      </c>
      <c r="AN832" s="33">
        <v>0.64365000000000006</v>
      </c>
      <c r="AO832" s="33" t="s">
        <v>68</v>
      </c>
      <c r="AP832" s="33"/>
      <c r="AQ832" s="33"/>
      <c r="AR832" s="33" t="s">
        <v>68</v>
      </c>
      <c r="AS832" s="33"/>
      <c r="AT832" s="33"/>
      <c r="AU832" s="33" t="s">
        <v>4867</v>
      </c>
      <c r="AV832" s="33" t="s">
        <v>4868</v>
      </c>
      <c r="AW832" s="33">
        <v>1.4077999999999999</v>
      </c>
      <c r="AX832" s="33" t="s">
        <v>4869</v>
      </c>
      <c r="AY832" s="33" t="s">
        <v>4870</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7673</v>
      </c>
      <c r="C833" s="33" t="s">
        <v>7674</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7675</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7676</v>
      </c>
      <c r="AV833" s="33" t="s">
        <v>7677</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7678</v>
      </c>
      <c r="C834" s="33" t="s">
        <v>7679</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7680</v>
      </c>
      <c r="AJ834" s="33" t="s">
        <v>74</v>
      </c>
      <c r="AK834" s="33" t="s">
        <v>65</v>
      </c>
      <c r="AL834" s="33" t="s">
        <v>214</v>
      </c>
      <c r="AM834" s="33" t="s">
        <v>215</v>
      </c>
      <c r="AN834" s="33">
        <v>94.498630000000006</v>
      </c>
      <c r="AO834" s="33" t="s">
        <v>68</v>
      </c>
      <c r="AP834" s="33"/>
      <c r="AQ834" s="33"/>
      <c r="AR834" s="33" t="s">
        <v>68</v>
      </c>
      <c r="AS834" s="33"/>
      <c r="AT834" s="33"/>
      <c r="AU834" s="33" t="s">
        <v>7681</v>
      </c>
      <c r="AV834" s="33" t="s">
        <v>7682</v>
      </c>
      <c r="AW834" s="33">
        <v>206.63487000000001</v>
      </c>
      <c r="AX834" s="33" t="s">
        <v>7683</v>
      </c>
      <c r="AY834" s="33" t="s">
        <v>7684</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7685</v>
      </c>
      <c r="C835" s="33" t="s">
        <v>7686</v>
      </c>
      <c r="D835" s="33" t="s">
        <v>84</v>
      </c>
      <c r="E835" s="33" t="s">
        <v>271</v>
      </c>
      <c r="F835" s="33" t="s">
        <v>72</v>
      </c>
      <c r="G835" s="33">
        <v>1227</v>
      </c>
      <c r="H835" s="4">
        <v>45834</v>
      </c>
      <c r="I835" s="33">
        <v>45833</v>
      </c>
      <c r="J835" s="4" t="s">
        <v>12637</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2397</v>
      </c>
      <c r="AJ835" s="33" t="s">
        <v>74</v>
      </c>
      <c r="AK835" s="33" t="s">
        <v>98</v>
      </c>
      <c r="AL835" s="33" t="s">
        <v>204</v>
      </c>
      <c r="AM835" s="33" t="s">
        <v>205</v>
      </c>
      <c r="AN835" s="33">
        <v>28.236840000000001</v>
      </c>
      <c r="AO835" s="33" t="s">
        <v>68</v>
      </c>
      <c r="AP835" s="33"/>
      <c r="AQ835" s="33"/>
      <c r="AR835" s="33" t="s">
        <v>68</v>
      </c>
      <c r="AS835" s="33"/>
      <c r="AT835" s="33"/>
      <c r="AU835" s="33" t="s">
        <v>2398</v>
      </c>
      <c r="AV835" s="33" t="s">
        <v>2399</v>
      </c>
      <c r="AW835" s="33">
        <v>61.75403</v>
      </c>
      <c r="AX835" s="33" t="s">
        <v>2389</v>
      </c>
      <c r="AY835" s="33" t="s">
        <v>1741</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9603</v>
      </c>
      <c r="C836" s="33" t="s">
        <v>9604</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0.1898</v>
      </c>
      <c r="AO836" s="33" t="s">
        <v>68</v>
      </c>
      <c r="AP836" s="33"/>
      <c r="AQ836" s="33"/>
      <c r="AR836" s="33" t="s">
        <v>68</v>
      </c>
      <c r="AS836" s="33"/>
      <c r="AT836" s="33"/>
      <c r="AU836" s="33" t="s">
        <v>9555</v>
      </c>
      <c r="AV836" s="33" t="s">
        <v>9556</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9605</v>
      </c>
      <c r="C837" s="33" t="s">
        <v>9606</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0.31226999999999999</v>
      </c>
      <c r="AO837" s="33" t="s">
        <v>68</v>
      </c>
      <c r="AP837" s="33"/>
      <c r="AQ837" s="33"/>
      <c r="AR837" s="33" t="s">
        <v>68</v>
      </c>
      <c r="AS837" s="33"/>
      <c r="AT837" s="33"/>
      <c r="AU837" s="33" t="s">
        <v>9555</v>
      </c>
      <c r="AV837" s="33" t="s">
        <v>9556</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9607</v>
      </c>
      <c r="C838" s="33" t="s">
        <v>9608</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0.33309</v>
      </c>
      <c r="AO838" s="33" t="s">
        <v>68</v>
      </c>
      <c r="AP838" s="33"/>
      <c r="AQ838" s="33"/>
      <c r="AR838" s="33" t="s">
        <v>68</v>
      </c>
      <c r="AS838" s="33"/>
      <c r="AT838" s="33"/>
      <c r="AU838" s="33" t="s">
        <v>9555</v>
      </c>
      <c r="AV838" s="33" t="s">
        <v>9556</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9609</v>
      </c>
      <c r="C839" s="33" t="s">
        <v>9610</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0.20818</v>
      </c>
      <c r="AO839" s="33" t="s">
        <v>68</v>
      </c>
      <c r="AP839" s="33"/>
      <c r="AQ839" s="33"/>
      <c r="AR839" s="33" t="s">
        <v>68</v>
      </c>
      <c r="AS839" s="33"/>
      <c r="AT839" s="33"/>
      <c r="AU839" s="33" t="s">
        <v>9555</v>
      </c>
      <c r="AV839" s="33" t="s">
        <v>9556</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9611</v>
      </c>
      <c r="C840" s="33" t="s">
        <v>9612</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0.76007999999999998</v>
      </c>
      <c r="AO840" s="33" t="s">
        <v>68</v>
      </c>
      <c r="AP840" s="33"/>
      <c r="AQ840" s="33"/>
      <c r="AR840" s="33" t="s">
        <v>68</v>
      </c>
      <c r="AS840" s="33"/>
      <c r="AT840" s="33"/>
      <c r="AU840" s="33" t="s">
        <v>9555</v>
      </c>
      <c r="AV840" s="33" t="s">
        <v>9556</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9613</v>
      </c>
      <c r="C841" s="33" t="s">
        <v>9614</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0.36004000000000003</v>
      </c>
      <c r="AO841" s="33" t="s">
        <v>68</v>
      </c>
      <c r="AP841" s="33"/>
      <c r="AQ841" s="33"/>
      <c r="AR841" s="33" t="s">
        <v>68</v>
      </c>
      <c r="AS841" s="33"/>
      <c r="AT841" s="33"/>
      <c r="AU841" s="33" t="s">
        <v>9555</v>
      </c>
      <c r="AV841" s="33" t="s">
        <v>9556</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9615</v>
      </c>
      <c r="C842" s="33" t="s">
        <v>9616</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0.28336</v>
      </c>
      <c r="AO842" s="33" t="s">
        <v>68</v>
      </c>
      <c r="AP842" s="33"/>
      <c r="AQ842" s="33"/>
      <c r="AR842" s="33" t="s">
        <v>68</v>
      </c>
      <c r="AS842" s="33"/>
      <c r="AT842" s="33"/>
      <c r="AU842" s="33" t="s">
        <v>9555</v>
      </c>
      <c r="AV842" s="33" t="s">
        <v>9556</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9617</v>
      </c>
      <c r="C843" s="33" t="s">
        <v>9618</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0.53212999999999999</v>
      </c>
      <c r="AO843" s="33" t="s">
        <v>68</v>
      </c>
      <c r="AP843" s="33"/>
      <c r="AQ843" s="33"/>
      <c r="AR843" s="33" t="s">
        <v>68</v>
      </c>
      <c r="AS843" s="33"/>
      <c r="AT843" s="33"/>
      <c r="AU843" s="33" t="s">
        <v>9555</v>
      </c>
      <c r="AV843" s="33" t="s">
        <v>9556</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9619</v>
      </c>
      <c r="C844" s="33" t="s">
        <v>9620</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0.68013999999999997</v>
      </c>
      <c r="AO844" s="33" t="s">
        <v>68</v>
      </c>
      <c r="AP844" s="33"/>
      <c r="AQ844" s="33"/>
      <c r="AR844" s="33" t="s">
        <v>68</v>
      </c>
      <c r="AS844" s="33"/>
      <c r="AT844" s="33"/>
      <c r="AU844" s="33" t="s">
        <v>9555</v>
      </c>
      <c r="AV844" s="33" t="s">
        <v>9556</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9621</v>
      </c>
      <c r="C845" s="33" t="s">
        <v>9622</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0.39107999999999998</v>
      </c>
      <c r="AO845" s="33" t="s">
        <v>68</v>
      </c>
      <c r="AP845" s="33"/>
      <c r="AQ845" s="33"/>
      <c r="AR845" s="33" t="s">
        <v>68</v>
      </c>
      <c r="AS845" s="33"/>
      <c r="AT845" s="33"/>
      <c r="AU845" s="33" t="s">
        <v>9555</v>
      </c>
      <c r="AV845" s="33" t="s">
        <v>9556</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9623</v>
      </c>
      <c r="C846" s="33" t="s">
        <v>9624</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0.52710999999999997</v>
      </c>
      <c r="AO846" s="33" t="s">
        <v>68</v>
      </c>
      <c r="AP846" s="33"/>
      <c r="AQ846" s="33"/>
      <c r="AR846" s="33" t="s">
        <v>68</v>
      </c>
      <c r="AS846" s="33"/>
      <c r="AT846" s="33"/>
      <c r="AU846" s="33" t="s">
        <v>9555</v>
      </c>
      <c r="AV846" s="33" t="s">
        <v>9556</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9625</v>
      </c>
      <c r="C847" s="33" t="s">
        <v>9626</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8.1600000000000006E-2</v>
      </c>
      <c r="AO847" s="33" t="s">
        <v>68</v>
      </c>
      <c r="AP847" s="33"/>
      <c r="AQ847" s="33"/>
      <c r="AR847" s="33" t="s">
        <v>68</v>
      </c>
      <c r="AS847" s="33"/>
      <c r="AT847" s="33"/>
      <c r="AU847" s="33" t="s">
        <v>9555</v>
      </c>
      <c r="AV847" s="33" t="s">
        <v>9556</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9627</v>
      </c>
      <c r="C848" s="33" t="s">
        <v>9628</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0.35283999999999999</v>
      </c>
      <c r="AO848" s="33" t="s">
        <v>68</v>
      </c>
      <c r="AP848" s="33"/>
      <c r="AQ848" s="33"/>
      <c r="AR848" s="33" t="s">
        <v>68</v>
      </c>
      <c r="AS848" s="33"/>
      <c r="AT848" s="33"/>
      <c r="AU848" s="33" t="s">
        <v>9555</v>
      </c>
      <c r="AV848" s="33" t="s">
        <v>9556</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9629</v>
      </c>
      <c r="C849" s="33" t="s">
        <v>9630</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0.11824</v>
      </c>
      <c r="AO849" s="33" t="s">
        <v>68</v>
      </c>
      <c r="AP849" s="33"/>
      <c r="AQ849" s="33"/>
      <c r="AR849" s="33" t="s">
        <v>68</v>
      </c>
      <c r="AS849" s="33"/>
      <c r="AT849" s="33"/>
      <c r="AU849" s="33" t="s">
        <v>9555</v>
      </c>
      <c r="AV849" s="33" t="s">
        <v>9556</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9631</v>
      </c>
      <c r="C850" s="33" t="s">
        <v>9632</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0.21251999999999999</v>
      </c>
      <c r="AO850" s="33" t="s">
        <v>68</v>
      </c>
      <c r="AP850" s="33"/>
      <c r="AQ850" s="33"/>
      <c r="AR850" s="33" t="s">
        <v>68</v>
      </c>
      <c r="AS850" s="33"/>
      <c r="AT850" s="33"/>
      <c r="AU850" s="33" t="s">
        <v>9555</v>
      </c>
      <c r="AV850" s="33" t="s">
        <v>9556</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9633</v>
      </c>
      <c r="C851" s="33" t="s">
        <v>9634</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0.27366000000000001</v>
      </c>
      <c r="AO851" s="33" t="s">
        <v>68</v>
      </c>
      <c r="AP851" s="33"/>
      <c r="AQ851" s="33"/>
      <c r="AR851" s="33" t="s">
        <v>68</v>
      </c>
      <c r="AS851" s="33"/>
      <c r="AT851" s="33"/>
      <c r="AU851" s="33" t="s">
        <v>9555</v>
      </c>
      <c r="AV851" s="33" t="s">
        <v>9556</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9635</v>
      </c>
      <c r="C852" s="33" t="s">
        <v>9636</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1.70821</v>
      </c>
      <c r="AO852" s="33" t="s">
        <v>68</v>
      </c>
      <c r="AP852" s="33"/>
      <c r="AQ852" s="33"/>
      <c r="AR852" s="33" t="s">
        <v>68</v>
      </c>
      <c r="AS852" s="33"/>
      <c r="AT852" s="33"/>
      <c r="AU852" s="33" t="s">
        <v>9555</v>
      </c>
      <c r="AV852" s="33" t="s">
        <v>9556</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9637</v>
      </c>
      <c r="C853" s="33" t="s">
        <v>9638</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0.28470000000000001</v>
      </c>
      <c r="AO853" s="33" t="s">
        <v>68</v>
      </c>
      <c r="AP853" s="33"/>
      <c r="AQ853" s="33"/>
      <c r="AR853" s="33" t="s">
        <v>68</v>
      </c>
      <c r="AS853" s="33"/>
      <c r="AT853" s="33"/>
      <c r="AU853" s="33" t="s">
        <v>9555</v>
      </c>
      <c r="AV853" s="33" t="s">
        <v>9556</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9639</v>
      </c>
      <c r="C854" s="33" t="s">
        <v>9640</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0.81191000000000002</v>
      </c>
      <c r="AO854" s="33" t="s">
        <v>68</v>
      </c>
      <c r="AP854" s="33"/>
      <c r="AQ854" s="33"/>
      <c r="AR854" s="33" t="s">
        <v>68</v>
      </c>
      <c r="AS854" s="33"/>
      <c r="AT854" s="33"/>
      <c r="AU854" s="33" t="s">
        <v>9555</v>
      </c>
      <c r="AV854" s="33" t="s">
        <v>9556</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9641</v>
      </c>
      <c r="C855" s="33" t="s">
        <v>9642</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0.24981999999999999</v>
      </c>
      <c r="AO855" s="33" t="s">
        <v>68</v>
      </c>
      <c r="AP855" s="33"/>
      <c r="AQ855" s="33"/>
      <c r="AR855" s="33" t="s">
        <v>68</v>
      </c>
      <c r="AS855" s="33"/>
      <c r="AT855" s="33"/>
      <c r="AU855" s="33" t="s">
        <v>9555</v>
      </c>
      <c r="AV855" s="33" t="s">
        <v>9556</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9643</v>
      </c>
      <c r="C856" s="33" t="s">
        <v>9644</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0.41636000000000001</v>
      </c>
      <c r="AO856" s="33" t="s">
        <v>68</v>
      </c>
      <c r="AP856" s="33"/>
      <c r="AQ856" s="33"/>
      <c r="AR856" s="33" t="s">
        <v>68</v>
      </c>
      <c r="AS856" s="33"/>
      <c r="AT856" s="33"/>
      <c r="AU856" s="33" t="s">
        <v>9555</v>
      </c>
      <c r="AV856" s="33" t="s">
        <v>9556</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9645</v>
      </c>
      <c r="C857" s="33" t="s">
        <v>9646</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0.54005999999999998</v>
      </c>
      <c r="AO857" s="33" t="s">
        <v>68</v>
      </c>
      <c r="AP857" s="33"/>
      <c r="AQ857" s="33"/>
      <c r="AR857" s="33" t="s">
        <v>68</v>
      </c>
      <c r="AS857" s="33"/>
      <c r="AT857" s="33"/>
      <c r="AU857" s="33" t="s">
        <v>9555</v>
      </c>
      <c r="AV857" s="33" t="s">
        <v>9556</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9647</v>
      </c>
      <c r="C858" s="33" t="s">
        <v>9648</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0.64536000000000004</v>
      </c>
      <c r="AO858" s="33" t="s">
        <v>68</v>
      </c>
      <c r="AP858" s="33"/>
      <c r="AQ858" s="33"/>
      <c r="AR858" s="33" t="s">
        <v>68</v>
      </c>
      <c r="AS858" s="33"/>
      <c r="AT858" s="33"/>
      <c r="AU858" s="33" t="s">
        <v>9555</v>
      </c>
      <c r="AV858" s="33" t="s">
        <v>9556</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9649</v>
      </c>
      <c r="C859" s="33" t="s">
        <v>9650</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7.8408600000000002</v>
      </c>
      <c r="AO859" s="33" t="s">
        <v>68</v>
      </c>
      <c r="AP859" s="33"/>
      <c r="AQ859" s="33"/>
      <c r="AR859" s="33" t="s">
        <v>68</v>
      </c>
      <c r="AS859" s="33"/>
      <c r="AT859" s="33"/>
      <c r="AU859" s="33" t="s">
        <v>9555</v>
      </c>
      <c r="AV859" s="33" t="s">
        <v>9556</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9651</v>
      </c>
      <c r="C860" s="33" t="s">
        <v>9652</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1.4201600000000001</v>
      </c>
      <c r="AO860" s="33" t="s">
        <v>68</v>
      </c>
      <c r="AP860" s="33"/>
      <c r="AQ860" s="33"/>
      <c r="AR860" s="33" t="s">
        <v>68</v>
      </c>
      <c r="AS860" s="33"/>
      <c r="AT860" s="33"/>
      <c r="AU860" s="33" t="s">
        <v>9555</v>
      </c>
      <c r="AV860" s="33" t="s">
        <v>9556</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9653</v>
      </c>
      <c r="C861" s="33" t="s">
        <v>9654</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0.51004000000000005</v>
      </c>
      <c r="AO861" s="33" t="s">
        <v>68</v>
      </c>
      <c r="AP861" s="33"/>
      <c r="AQ861" s="33"/>
      <c r="AR861" s="33" t="s">
        <v>68</v>
      </c>
      <c r="AS861" s="33"/>
      <c r="AT861" s="33"/>
      <c r="AU861" s="33" t="s">
        <v>9555</v>
      </c>
      <c r="AV861" s="33" t="s">
        <v>9556</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9655</v>
      </c>
      <c r="C862" s="33" t="s">
        <v>9656</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3.9910100000000002</v>
      </c>
      <c r="AO862" s="33" t="s">
        <v>68</v>
      </c>
      <c r="AP862" s="33"/>
      <c r="AQ862" s="33"/>
      <c r="AR862" s="33" t="s">
        <v>68</v>
      </c>
      <c r="AS862" s="33"/>
      <c r="AT862" s="33"/>
      <c r="AU862" s="33" t="s">
        <v>9555</v>
      </c>
      <c r="AV862" s="33" t="s">
        <v>9556</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9657</v>
      </c>
      <c r="C863" s="33" t="s">
        <v>9658</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1.7000000000000001E-2</v>
      </c>
      <c r="AO863" s="33" t="s">
        <v>68</v>
      </c>
      <c r="AP863" s="33"/>
      <c r="AQ863" s="33"/>
      <c r="AR863" s="33" t="s">
        <v>68</v>
      </c>
      <c r="AS863" s="33"/>
      <c r="AT863" s="33"/>
      <c r="AU863" s="33" t="s">
        <v>9555</v>
      </c>
      <c r="AV863" s="33" t="s">
        <v>9556</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9659</v>
      </c>
      <c r="C864" s="33" t="s">
        <v>9660</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2.3804799999999999</v>
      </c>
      <c r="AO864" s="33" t="s">
        <v>68</v>
      </c>
      <c r="AP864" s="33"/>
      <c r="AQ864" s="33"/>
      <c r="AR864" s="33" t="s">
        <v>68</v>
      </c>
      <c r="AS864" s="33"/>
      <c r="AT864" s="33"/>
      <c r="AU864" s="33" t="s">
        <v>9555</v>
      </c>
      <c r="AV864" s="33" t="s">
        <v>9556</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9661</v>
      </c>
      <c r="C865" s="33" t="s">
        <v>9662</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0.32640000000000002</v>
      </c>
      <c r="AO865" s="33" t="s">
        <v>68</v>
      </c>
      <c r="AP865" s="33"/>
      <c r="AQ865" s="33"/>
      <c r="AR865" s="33" t="s">
        <v>68</v>
      </c>
      <c r="AS865" s="33"/>
      <c r="AT865" s="33"/>
      <c r="AU865" s="33" t="s">
        <v>9555</v>
      </c>
      <c r="AV865" s="33" t="s">
        <v>9556</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9663</v>
      </c>
      <c r="C866" s="33" t="s">
        <v>9664</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3.2675900000000002</v>
      </c>
      <c r="AO866" s="33" t="s">
        <v>68</v>
      </c>
      <c r="AP866" s="33"/>
      <c r="AQ866" s="33"/>
      <c r="AR866" s="33" t="s">
        <v>68</v>
      </c>
      <c r="AS866" s="33"/>
      <c r="AT866" s="33"/>
      <c r="AU866" s="33" t="s">
        <v>9555</v>
      </c>
      <c r="AV866" s="33" t="s">
        <v>9556</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9665</v>
      </c>
      <c r="C867" s="33" t="s">
        <v>9666</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1.478E-2</v>
      </c>
      <c r="AO867" s="33" t="s">
        <v>68</v>
      </c>
      <c r="AP867" s="33"/>
      <c r="AQ867" s="33"/>
      <c r="AR867" s="33" t="s">
        <v>68</v>
      </c>
      <c r="AS867" s="33"/>
      <c r="AT867" s="33"/>
      <c r="AU867" s="33" t="s">
        <v>9555</v>
      </c>
      <c r="AV867" s="33" t="s">
        <v>9556</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9667</v>
      </c>
      <c r="C868" s="33" t="s">
        <v>9668</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2.3235199999999998</v>
      </c>
      <c r="AO868" s="33" t="s">
        <v>68</v>
      </c>
      <c r="AP868" s="33"/>
      <c r="AQ868" s="33"/>
      <c r="AR868" s="33" t="s">
        <v>68</v>
      </c>
      <c r="AS868" s="33"/>
      <c r="AT868" s="33"/>
      <c r="AU868" s="33" t="s">
        <v>9555</v>
      </c>
      <c r="AV868" s="33" t="s">
        <v>9556</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9669</v>
      </c>
      <c r="C869" s="33" t="s">
        <v>9670</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1.5672999999999999</v>
      </c>
      <c r="AO869" s="33" t="s">
        <v>68</v>
      </c>
      <c r="AP869" s="33"/>
      <c r="AQ869" s="33"/>
      <c r="AR869" s="33" t="s">
        <v>68</v>
      </c>
      <c r="AS869" s="33"/>
      <c r="AT869" s="33"/>
      <c r="AU869" s="33" t="s">
        <v>9555</v>
      </c>
      <c r="AV869" s="33" t="s">
        <v>9556</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9671</v>
      </c>
      <c r="C870" s="33" t="s">
        <v>9672</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1.5895900000000001</v>
      </c>
      <c r="AO870" s="33" t="s">
        <v>68</v>
      </c>
      <c r="AP870" s="33"/>
      <c r="AQ870" s="33"/>
      <c r="AR870" s="33" t="s">
        <v>68</v>
      </c>
      <c r="AS870" s="33"/>
      <c r="AT870" s="33"/>
      <c r="AU870" s="33" t="s">
        <v>9555</v>
      </c>
      <c r="AV870" s="33" t="s">
        <v>9556</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9673</v>
      </c>
      <c r="C871" s="33" t="s">
        <v>9674</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2.0640900000000002</v>
      </c>
      <c r="AO871" s="33" t="s">
        <v>68</v>
      </c>
      <c r="AP871" s="33"/>
      <c r="AQ871" s="33"/>
      <c r="AR871" s="33" t="s">
        <v>68</v>
      </c>
      <c r="AS871" s="33"/>
      <c r="AT871" s="33"/>
      <c r="AU871" s="33" t="s">
        <v>9555</v>
      </c>
      <c r="AV871" s="33" t="s">
        <v>9556</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9675</v>
      </c>
      <c r="C872" s="33" t="s">
        <v>9676</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1.82684</v>
      </c>
      <c r="AO872" s="33" t="s">
        <v>68</v>
      </c>
      <c r="AP872" s="33"/>
      <c r="AQ872" s="33"/>
      <c r="AR872" s="33" t="s">
        <v>68</v>
      </c>
      <c r="AS872" s="33"/>
      <c r="AT872" s="33"/>
      <c r="AU872" s="33" t="s">
        <v>9555</v>
      </c>
      <c r="AV872" s="33" t="s">
        <v>9556</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9677</v>
      </c>
      <c r="C873" s="33" t="s">
        <v>9678</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1.1150800000000001</v>
      </c>
      <c r="AO873" s="33" t="s">
        <v>68</v>
      </c>
      <c r="AP873" s="33"/>
      <c r="AQ873" s="33"/>
      <c r="AR873" s="33" t="s">
        <v>68</v>
      </c>
      <c r="AS873" s="33"/>
      <c r="AT873" s="33"/>
      <c r="AU873" s="33" t="s">
        <v>9555</v>
      </c>
      <c r="AV873" s="33" t="s">
        <v>9556</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9679</v>
      </c>
      <c r="C874" s="33" t="s">
        <v>9680</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0.93681999999999999</v>
      </c>
      <c r="AO874" s="33" t="s">
        <v>68</v>
      </c>
      <c r="AP874" s="33"/>
      <c r="AQ874" s="33"/>
      <c r="AR874" s="33" t="s">
        <v>68</v>
      </c>
      <c r="AS874" s="33"/>
      <c r="AT874" s="33"/>
      <c r="AU874" s="33" t="s">
        <v>9555</v>
      </c>
      <c r="AV874" s="33" t="s">
        <v>9556</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9681</v>
      </c>
      <c r="C875" s="33" t="s">
        <v>9682</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2.0897399999999999</v>
      </c>
      <c r="AO875" s="33" t="s">
        <v>68</v>
      </c>
      <c r="AP875" s="33"/>
      <c r="AQ875" s="33"/>
      <c r="AR875" s="33" t="s">
        <v>68</v>
      </c>
      <c r="AS875" s="33"/>
      <c r="AT875" s="33"/>
      <c r="AU875" s="33" t="s">
        <v>9555</v>
      </c>
      <c r="AV875" s="33" t="s">
        <v>9556</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9683</v>
      </c>
      <c r="C876" s="33" t="s">
        <v>9684</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2.1115400000000002</v>
      </c>
      <c r="AO876" s="33" t="s">
        <v>68</v>
      </c>
      <c r="AP876" s="33"/>
      <c r="AQ876" s="33"/>
      <c r="AR876" s="33" t="s">
        <v>68</v>
      </c>
      <c r="AS876" s="33"/>
      <c r="AT876" s="33"/>
      <c r="AU876" s="33" t="s">
        <v>9555</v>
      </c>
      <c r="AV876" s="33" t="s">
        <v>9556</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9685</v>
      </c>
      <c r="C877" s="33" t="s">
        <v>9686</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2.1352699999999998</v>
      </c>
      <c r="AO877" s="33" t="s">
        <v>68</v>
      </c>
      <c r="AP877" s="33"/>
      <c r="AQ877" s="33"/>
      <c r="AR877" s="33" t="s">
        <v>68</v>
      </c>
      <c r="AS877" s="33"/>
      <c r="AT877" s="33"/>
      <c r="AU877" s="33" t="s">
        <v>9555</v>
      </c>
      <c r="AV877" s="33" t="s">
        <v>9556</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9687</v>
      </c>
      <c r="C878" s="33" t="s">
        <v>9688</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2.4437000000000002</v>
      </c>
      <c r="AO878" s="33" t="s">
        <v>68</v>
      </c>
      <c r="AP878" s="33"/>
      <c r="AQ878" s="33"/>
      <c r="AR878" s="33" t="s">
        <v>68</v>
      </c>
      <c r="AS878" s="33"/>
      <c r="AT878" s="33"/>
      <c r="AU878" s="33" t="s">
        <v>9555</v>
      </c>
      <c r="AV878" s="33" t="s">
        <v>9556</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9689</v>
      </c>
      <c r="C879" s="33" t="s">
        <v>9690</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1.94547</v>
      </c>
      <c r="AO879" s="33" t="s">
        <v>68</v>
      </c>
      <c r="AP879" s="33"/>
      <c r="AQ879" s="33"/>
      <c r="AR879" s="33" t="s">
        <v>68</v>
      </c>
      <c r="AS879" s="33"/>
      <c r="AT879" s="33"/>
      <c r="AU879" s="33" t="s">
        <v>9555</v>
      </c>
      <c r="AV879" s="33" t="s">
        <v>9556</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9691</v>
      </c>
      <c r="C880" s="33" t="s">
        <v>9692</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1.97773</v>
      </c>
      <c r="AO880" s="33" t="s">
        <v>68</v>
      </c>
      <c r="AP880" s="33"/>
      <c r="AQ880" s="33"/>
      <c r="AR880" s="33" t="s">
        <v>68</v>
      </c>
      <c r="AS880" s="33"/>
      <c r="AT880" s="33"/>
      <c r="AU880" s="33" t="s">
        <v>9555</v>
      </c>
      <c r="AV880" s="33" t="s">
        <v>9556</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9693</v>
      </c>
      <c r="C881" s="33" t="s">
        <v>9694</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1.2699100000000001</v>
      </c>
      <c r="AO881" s="33" t="s">
        <v>68</v>
      </c>
      <c r="AP881" s="33"/>
      <c r="AQ881" s="33"/>
      <c r="AR881" s="33" t="s">
        <v>68</v>
      </c>
      <c r="AS881" s="33"/>
      <c r="AT881" s="33"/>
      <c r="AU881" s="33" t="s">
        <v>9555</v>
      </c>
      <c r="AV881" s="33" t="s">
        <v>9556</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9695</v>
      </c>
      <c r="C882" s="33" t="s">
        <v>9696</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1.7279100000000001</v>
      </c>
      <c r="AO882" s="33" t="s">
        <v>68</v>
      </c>
      <c r="AP882" s="33"/>
      <c r="AQ882" s="33"/>
      <c r="AR882" s="33" t="s">
        <v>68</v>
      </c>
      <c r="AS882" s="33"/>
      <c r="AT882" s="33"/>
      <c r="AU882" s="33" t="s">
        <v>9555</v>
      </c>
      <c r="AV882" s="33" t="s">
        <v>9556</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9697</v>
      </c>
      <c r="C883" s="33" t="s">
        <v>9698</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2.0602299999999998</v>
      </c>
      <c r="AO883" s="33" t="s">
        <v>68</v>
      </c>
      <c r="AP883" s="33"/>
      <c r="AQ883" s="33"/>
      <c r="AR883" s="33" t="s">
        <v>68</v>
      </c>
      <c r="AS883" s="33"/>
      <c r="AT883" s="33"/>
      <c r="AU883" s="33" t="s">
        <v>9555</v>
      </c>
      <c r="AV883" s="33" t="s">
        <v>9556</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9699</v>
      </c>
      <c r="C884" s="33" t="s">
        <v>9700</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0.14002000000000001</v>
      </c>
      <c r="AO884" s="33" t="s">
        <v>68</v>
      </c>
      <c r="AP884" s="33"/>
      <c r="AQ884" s="33"/>
      <c r="AR884" s="33" t="s">
        <v>68</v>
      </c>
      <c r="AS884" s="33"/>
      <c r="AT884" s="33"/>
      <c r="AU884" s="33" t="s">
        <v>9555</v>
      </c>
      <c r="AV884" s="33" t="s">
        <v>9556</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9701</v>
      </c>
      <c r="C885" s="33" t="s">
        <v>9702</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1.4167799999999999</v>
      </c>
      <c r="AO885" s="33" t="s">
        <v>68</v>
      </c>
      <c r="AP885" s="33"/>
      <c r="AQ885" s="33"/>
      <c r="AR885" s="33" t="s">
        <v>68</v>
      </c>
      <c r="AS885" s="33"/>
      <c r="AT885" s="33"/>
      <c r="AU885" s="33" t="s">
        <v>9555</v>
      </c>
      <c r="AV885" s="33" t="s">
        <v>9556</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9703</v>
      </c>
      <c r="C886" s="33" t="s">
        <v>9704</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1.1352199999999999</v>
      </c>
      <c r="AO886" s="33" t="s">
        <v>68</v>
      </c>
      <c r="AP886" s="33"/>
      <c r="AQ886" s="33"/>
      <c r="AR886" s="33" t="s">
        <v>68</v>
      </c>
      <c r="AS886" s="33"/>
      <c r="AT886" s="33"/>
      <c r="AU886" s="33" t="s">
        <v>9555</v>
      </c>
      <c r="AV886" s="33" t="s">
        <v>9556</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9705</v>
      </c>
      <c r="C887" s="33" t="s">
        <v>9706</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1.7000000000000001E-2</v>
      </c>
      <c r="AO887" s="33" t="s">
        <v>68</v>
      </c>
      <c r="AP887" s="33"/>
      <c r="AQ887" s="33"/>
      <c r="AR887" s="33" t="s">
        <v>68</v>
      </c>
      <c r="AS887" s="33"/>
      <c r="AT887" s="33"/>
      <c r="AU887" s="33" t="s">
        <v>9555</v>
      </c>
      <c r="AV887" s="33" t="s">
        <v>9556</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9707</v>
      </c>
      <c r="C888" s="33" t="s">
        <v>9708</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0.11902</v>
      </c>
      <c r="AO888" s="33" t="s">
        <v>68</v>
      </c>
      <c r="AP888" s="33"/>
      <c r="AQ888" s="33"/>
      <c r="AR888" s="33" t="s">
        <v>68</v>
      </c>
      <c r="AS888" s="33"/>
      <c r="AT888" s="33"/>
      <c r="AU888" s="33" t="s">
        <v>9555</v>
      </c>
      <c r="AV888" s="33" t="s">
        <v>9556</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9709</v>
      </c>
      <c r="C889" s="33" t="s">
        <v>9710</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0.39885999999999999</v>
      </c>
      <c r="AO889" s="33" t="s">
        <v>68</v>
      </c>
      <c r="AP889" s="33"/>
      <c r="AQ889" s="33"/>
      <c r="AR889" s="33" t="s">
        <v>68</v>
      </c>
      <c r="AS889" s="33"/>
      <c r="AT889" s="33"/>
      <c r="AU889" s="33" t="s">
        <v>9555</v>
      </c>
      <c r="AV889" s="33" t="s">
        <v>9556</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9711</v>
      </c>
      <c r="C890" s="33" t="s">
        <v>9712</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8.8679999999999995E-2</v>
      </c>
      <c r="AO890" s="33" t="s">
        <v>68</v>
      </c>
      <c r="AP890" s="33"/>
      <c r="AQ890" s="33"/>
      <c r="AR890" s="33" t="s">
        <v>68</v>
      </c>
      <c r="AS890" s="33"/>
      <c r="AT890" s="33"/>
      <c r="AU890" s="33" t="s">
        <v>9555</v>
      </c>
      <c r="AV890" s="33" t="s">
        <v>9556</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9713</v>
      </c>
      <c r="C891" s="33" t="s">
        <v>9714</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0.21251999999999999</v>
      </c>
      <c r="AO891" s="33" t="s">
        <v>68</v>
      </c>
      <c r="AP891" s="33"/>
      <c r="AQ891" s="33"/>
      <c r="AR891" s="33" t="s">
        <v>68</v>
      </c>
      <c r="AS891" s="33"/>
      <c r="AT891" s="33"/>
      <c r="AU891" s="33" t="s">
        <v>9555</v>
      </c>
      <c r="AV891" s="33" t="s">
        <v>9556</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9715</v>
      </c>
      <c r="C892" s="33" t="s">
        <v>9716</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0.52005999999999997</v>
      </c>
      <c r="AO892" s="33" t="s">
        <v>68</v>
      </c>
      <c r="AP892" s="33"/>
      <c r="AQ892" s="33"/>
      <c r="AR892" s="33" t="s">
        <v>68</v>
      </c>
      <c r="AS892" s="33"/>
      <c r="AT892" s="33"/>
      <c r="AU892" s="33" t="s">
        <v>9555</v>
      </c>
      <c r="AV892" s="33" t="s">
        <v>9556</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9717</v>
      </c>
      <c r="C893" s="33" t="s">
        <v>9718</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1.20746</v>
      </c>
      <c r="AO893" s="33" t="s">
        <v>68</v>
      </c>
      <c r="AP893" s="33"/>
      <c r="AQ893" s="33"/>
      <c r="AR893" s="33" t="s">
        <v>68</v>
      </c>
      <c r="AS893" s="33"/>
      <c r="AT893" s="33"/>
      <c r="AU893" s="33" t="s">
        <v>9555</v>
      </c>
      <c r="AV893" s="33" t="s">
        <v>9556</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9719</v>
      </c>
      <c r="C894" s="33" t="s">
        <v>9720</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0.31226999999999999</v>
      </c>
      <c r="AO894" s="33" t="s">
        <v>68</v>
      </c>
      <c r="AP894" s="33"/>
      <c r="AQ894" s="33"/>
      <c r="AR894" s="33" t="s">
        <v>68</v>
      </c>
      <c r="AS894" s="33"/>
      <c r="AT894" s="33"/>
      <c r="AU894" s="33" t="s">
        <v>9555</v>
      </c>
      <c r="AV894" s="33" t="s">
        <v>9556</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9721</v>
      </c>
      <c r="C895" s="33" t="s">
        <v>9722</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0.49963999999999997</v>
      </c>
      <c r="AO895" s="33" t="s">
        <v>68</v>
      </c>
      <c r="AP895" s="33"/>
      <c r="AQ895" s="33"/>
      <c r="AR895" s="33" t="s">
        <v>68</v>
      </c>
      <c r="AS895" s="33"/>
      <c r="AT895" s="33"/>
      <c r="AU895" s="33" t="s">
        <v>9555</v>
      </c>
      <c r="AV895" s="33" t="s">
        <v>9556</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9723</v>
      </c>
      <c r="C896" s="33" t="s">
        <v>9724</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0.49823000000000001</v>
      </c>
      <c r="AO896" s="33" t="s">
        <v>68</v>
      </c>
      <c r="AP896" s="33"/>
      <c r="AQ896" s="33"/>
      <c r="AR896" s="33" t="s">
        <v>68</v>
      </c>
      <c r="AS896" s="33"/>
      <c r="AT896" s="33"/>
      <c r="AU896" s="33" t="s">
        <v>9555</v>
      </c>
      <c r="AV896" s="33" t="s">
        <v>9556</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9725</v>
      </c>
      <c r="C897" s="33" t="s">
        <v>9726</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0.61685999999999996</v>
      </c>
      <c r="AO897" s="33" t="s">
        <v>68</v>
      </c>
      <c r="AP897" s="33"/>
      <c r="AQ897" s="33"/>
      <c r="AR897" s="33" t="s">
        <v>68</v>
      </c>
      <c r="AS897" s="33"/>
      <c r="AT897" s="33"/>
      <c r="AU897" s="33" t="s">
        <v>9555</v>
      </c>
      <c r="AV897" s="33" t="s">
        <v>9556</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9727</v>
      </c>
      <c r="C898" s="33" t="s">
        <v>9728</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1.47096</v>
      </c>
      <c r="AO898" s="33" t="s">
        <v>68</v>
      </c>
      <c r="AP898" s="33"/>
      <c r="AQ898" s="33"/>
      <c r="AR898" s="33" t="s">
        <v>68</v>
      </c>
      <c r="AS898" s="33"/>
      <c r="AT898" s="33"/>
      <c r="AU898" s="33" t="s">
        <v>9555</v>
      </c>
      <c r="AV898" s="33" t="s">
        <v>9556</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9729</v>
      </c>
      <c r="C899" s="33" t="s">
        <v>9730</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0.52195000000000003</v>
      </c>
      <c r="AO899" s="33" t="s">
        <v>68</v>
      </c>
      <c r="AP899" s="33"/>
      <c r="AQ899" s="33"/>
      <c r="AR899" s="33" t="s">
        <v>68</v>
      </c>
      <c r="AS899" s="33"/>
      <c r="AT899" s="33"/>
      <c r="AU899" s="33" t="s">
        <v>9555</v>
      </c>
      <c r="AV899" s="33" t="s">
        <v>9556</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9731</v>
      </c>
      <c r="C900" s="33" t="s">
        <v>9732</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0.52242999999999995</v>
      </c>
      <c r="AO900" s="33" t="s">
        <v>68</v>
      </c>
      <c r="AP900" s="33"/>
      <c r="AQ900" s="33"/>
      <c r="AR900" s="33" t="s">
        <v>68</v>
      </c>
      <c r="AS900" s="33"/>
      <c r="AT900" s="33"/>
      <c r="AU900" s="33" t="s">
        <v>9555</v>
      </c>
      <c r="AV900" s="33" t="s">
        <v>9556</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9733</v>
      </c>
      <c r="C901" s="33" t="s">
        <v>9734</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6.0010000000000001E-2</v>
      </c>
      <c r="AO901" s="33" t="s">
        <v>68</v>
      </c>
      <c r="AP901" s="33"/>
      <c r="AQ901" s="33"/>
      <c r="AR901" s="33" t="s">
        <v>68</v>
      </c>
      <c r="AS901" s="33"/>
      <c r="AT901" s="33"/>
      <c r="AU901" s="33" t="s">
        <v>9555</v>
      </c>
      <c r="AV901" s="33" t="s">
        <v>9556</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9735</v>
      </c>
      <c r="C902" s="33" t="s">
        <v>9736</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0.35892000000000002</v>
      </c>
      <c r="AO902" s="33" t="s">
        <v>68</v>
      </c>
      <c r="AP902" s="33"/>
      <c r="AQ902" s="33"/>
      <c r="AR902" s="33" t="s">
        <v>68</v>
      </c>
      <c r="AS902" s="33"/>
      <c r="AT902" s="33"/>
      <c r="AU902" s="33" t="s">
        <v>9555</v>
      </c>
      <c r="AV902" s="33" t="s">
        <v>9556</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9737</v>
      </c>
      <c r="C903" s="33" t="s">
        <v>9738</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0.2838</v>
      </c>
      <c r="AO903" s="33" t="s">
        <v>68</v>
      </c>
      <c r="AP903" s="33"/>
      <c r="AQ903" s="33"/>
      <c r="AR903" s="33" t="s">
        <v>68</v>
      </c>
      <c r="AS903" s="33"/>
      <c r="AT903" s="33"/>
      <c r="AU903" s="33" t="s">
        <v>9555</v>
      </c>
      <c r="AV903" s="33" t="s">
        <v>9556</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9739</v>
      </c>
      <c r="C904" s="33" t="s">
        <v>9740</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3.4009999999999999E-2</v>
      </c>
      <c r="AO904" s="33" t="s">
        <v>68</v>
      </c>
      <c r="AP904" s="33"/>
      <c r="AQ904" s="33"/>
      <c r="AR904" s="33" t="s">
        <v>68</v>
      </c>
      <c r="AS904" s="33"/>
      <c r="AT904" s="33"/>
      <c r="AU904" s="33" t="s">
        <v>9555</v>
      </c>
      <c r="AV904" s="33" t="s">
        <v>9556</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9741</v>
      </c>
      <c r="C905" s="33" t="s">
        <v>9742</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1.7000000000000001E-2</v>
      </c>
      <c r="AO905" s="33" t="s">
        <v>68</v>
      </c>
      <c r="AP905" s="33"/>
      <c r="AQ905" s="33"/>
      <c r="AR905" s="33" t="s">
        <v>68</v>
      </c>
      <c r="AS905" s="33"/>
      <c r="AT905" s="33"/>
      <c r="AU905" s="33" t="s">
        <v>9555</v>
      </c>
      <c r="AV905" s="33" t="s">
        <v>9556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9743</v>
      </c>
      <c r="C906" s="33" t="s">
        <v>9744</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3.4009999999999999E-2</v>
      </c>
      <c r="AO906" s="33" t="s">
        <v>68</v>
      </c>
      <c r="AP906" s="33"/>
      <c r="AQ906" s="33"/>
      <c r="AR906" s="33" t="s">
        <v>68</v>
      </c>
      <c r="AS906" s="33"/>
      <c r="AT906" s="33"/>
      <c r="AU906" s="33" t="s">
        <v>9555</v>
      </c>
      <c r="AV906" s="33" t="s">
        <v>9556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9745</v>
      </c>
      <c r="C907" s="33" t="s">
        <v>9746</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9.2039999999999997E-2</v>
      </c>
      <c r="AO907" s="33" t="s">
        <v>68</v>
      </c>
      <c r="AP907" s="33"/>
      <c r="AQ907" s="33"/>
      <c r="AR907" s="33" t="s">
        <v>68</v>
      </c>
      <c r="AS907" s="33"/>
      <c r="AT907" s="33"/>
      <c r="AU907" s="33" t="s">
        <v>9555</v>
      </c>
      <c r="AV907" s="33" t="s">
        <v>9556</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9747</v>
      </c>
      <c r="C908" s="33" t="s">
        <v>9748</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1.478E-2</v>
      </c>
      <c r="AO908" s="33" t="s">
        <v>68</v>
      </c>
      <c r="AP908" s="33"/>
      <c r="AQ908" s="33"/>
      <c r="AR908" s="33" t="s">
        <v>68</v>
      </c>
      <c r="AS908" s="33"/>
      <c r="AT908" s="33"/>
      <c r="AU908" s="33" t="s">
        <v>9555</v>
      </c>
      <c r="AV908" s="33" t="s">
        <v>9556</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9749</v>
      </c>
      <c r="C909" s="33" t="s">
        <v>9750</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7.084E-2</v>
      </c>
      <c r="AO909" s="33" t="s">
        <v>68</v>
      </c>
      <c r="AP909" s="33"/>
      <c r="AQ909" s="33"/>
      <c r="AR909" s="33" t="s">
        <v>68</v>
      </c>
      <c r="AS909" s="33"/>
      <c r="AT909" s="33"/>
      <c r="AU909" s="33" t="s">
        <v>9555</v>
      </c>
      <c r="AV909" s="33" t="s">
        <v>9556</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9751</v>
      </c>
      <c r="C910" s="33" t="s">
        <v>9752</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0.46005000000000001</v>
      </c>
      <c r="AO910" s="33" t="s">
        <v>68</v>
      </c>
      <c r="AP910" s="33"/>
      <c r="AQ910" s="33"/>
      <c r="AR910" s="33" t="s">
        <v>68</v>
      </c>
      <c r="AS910" s="33"/>
      <c r="AT910" s="33"/>
      <c r="AU910" s="33" t="s">
        <v>9555</v>
      </c>
      <c r="AV910" s="33" t="s">
        <v>9556</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9753</v>
      </c>
      <c r="C911" s="33" t="s">
        <v>9754</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0.52046000000000003</v>
      </c>
      <c r="AO911" s="33" t="s">
        <v>68</v>
      </c>
      <c r="AP911" s="33"/>
      <c r="AQ911" s="33"/>
      <c r="AR911" s="33" t="s">
        <v>68</v>
      </c>
      <c r="AS911" s="33"/>
      <c r="AT911" s="33"/>
      <c r="AU911" s="33" t="s">
        <v>9555</v>
      </c>
      <c r="AV911" s="33" t="s">
        <v>9556</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9755</v>
      </c>
      <c r="C912" s="33" t="s">
        <v>9756</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0.49963999999999997</v>
      </c>
      <c r="AO912" s="33" t="s">
        <v>68</v>
      </c>
      <c r="AP912" s="33"/>
      <c r="AQ912" s="33"/>
      <c r="AR912" s="33" t="s">
        <v>68</v>
      </c>
      <c r="AS912" s="33"/>
      <c r="AT912" s="33"/>
      <c r="AU912" s="33" t="s">
        <v>9555</v>
      </c>
      <c r="AV912" s="33" t="s">
        <v>9556</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9757</v>
      </c>
      <c r="C913" s="33" t="s">
        <v>9758</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0.43718000000000001</v>
      </c>
      <c r="AO913" s="33" t="s">
        <v>68</v>
      </c>
      <c r="AP913" s="33"/>
      <c r="AQ913" s="33"/>
      <c r="AR913" s="33" t="s">
        <v>68</v>
      </c>
      <c r="AS913" s="33"/>
      <c r="AT913" s="33"/>
      <c r="AU913" s="33" t="s">
        <v>9555</v>
      </c>
      <c r="AV913" s="33" t="s">
        <v>9556</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9759</v>
      </c>
      <c r="C914" s="33" t="s">
        <v>9760</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0.42704999999999999</v>
      </c>
      <c r="AO914" s="33" t="s">
        <v>68</v>
      </c>
      <c r="AP914" s="33"/>
      <c r="AQ914" s="33"/>
      <c r="AR914" s="33" t="s">
        <v>68</v>
      </c>
      <c r="AS914" s="33"/>
      <c r="AT914" s="33"/>
      <c r="AU914" s="33" t="s">
        <v>9555</v>
      </c>
      <c r="AV914" s="33" t="s">
        <v>9556</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9761</v>
      </c>
      <c r="C915" s="33" t="s">
        <v>9762</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0.52195000000000003</v>
      </c>
      <c r="AO915" s="33" t="s">
        <v>68</v>
      </c>
      <c r="AP915" s="33"/>
      <c r="AQ915" s="33"/>
      <c r="AR915" s="33" t="s">
        <v>68</v>
      </c>
      <c r="AS915" s="33"/>
      <c r="AT915" s="33"/>
      <c r="AU915" s="33" t="s">
        <v>9555</v>
      </c>
      <c r="AV915" s="33" t="s">
        <v>9556</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9763</v>
      </c>
      <c r="C916" s="33" t="s">
        <v>9764</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0.64058000000000004</v>
      </c>
      <c r="AO916" s="33" t="s">
        <v>68</v>
      </c>
      <c r="AP916" s="33"/>
      <c r="AQ916" s="33"/>
      <c r="AR916" s="33" t="s">
        <v>68</v>
      </c>
      <c r="AS916" s="33"/>
      <c r="AT916" s="33"/>
      <c r="AU916" s="33" t="s">
        <v>9555</v>
      </c>
      <c r="AV916" s="33" t="s">
        <v>9556</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9765</v>
      </c>
      <c r="C917" s="33" t="s">
        <v>9766</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0.42704999999999999</v>
      </c>
      <c r="AO917" s="33" t="s">
        <v>68</v>
      </c>
      <c r="AP917" s="33"/>
      <c r="AQ917" s="33"/>
      <c r="AR917" s="33" t="s">
        <v>68</v>
      </c>
      <c r="AS917" s="33"/>
      <c r="AT917" s="33"/>
      <c r="AU917" s="33" t="s">
        <v>9555</v>
      </c>
      <c r="AV917" s="33" t="s">
        <v>9556</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9767</v>
      </c>
      <c r="C918" s="33" t="s">
        <v>9768</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0.44779999999999998</v>
      </c>
      <c r="AO918" s="33" t="s">
        <v>68</v>
      </c>
      <c r="AP918" s="33"/>
      <c r="AQ918" s="33"/>
      <c r="AR918" s="33" t="s">
        <v>68</v>
      </c>
      <c r="AS918" s="33"/>
      <c r="AT918" s="33"/>
      <c r="AU918" s="33" t="s">
        <v>9555</v>
      </c>
      <c r="AV918" s="33" t="s">
        <v>9556</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9769</v>
      </c>
      <c r="C919" s="33" t="s">
        <v>9770</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0.12751000000000001</v>
      </c>
      <c r="AO919" s="33" t="s">
        <v>68</v>
      </c>
      <c r="AP919" s="33"/>
      <c r="AQ919" s="33"/>
      <c r="AR919" s="33" t="s">
        <v>68</v>
      </c>
      <c r="AS919" s="33"/>
      <c r="AT919" s="33"/>
      <c r="AU919" s="33" t="s">
        <v>9555</v>
      </c>
      <c r="AV919" s="33" t="s">
        <v>9556</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9771</v>
      </c>
      <c r="C920" s="33" t="s">
        <v>9772</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2.9559999999999999E-2</v>
      </c>
      <c r="AO920" s="33" t="s">
        <v>68</v>
      </c>
      <c r="AP920" s="33"/>
      <c r="AQ920" s="33"/>
      <c r="AR920" s="33" t="s">
        <v>68</v>
      </c>
      <c r="AS920" s="33"/>
      <c r="AT920" s="33"/>
      <c r="AU920" s="33" t="s">
        <v>9555</v>
      </c>
      <c r="AV920" s="33" t="s">
        <v>9556</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9773</v>
      </c>
      <c r="C921" s="33" t="s">
        <v>9774</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0.15340999999999999</v>
      </c>
      <c r="AO921" s="33" t="s">
        <v>68</v>
      </c>
      <c r="AP921" s="33"/>
      <c r="AQ921" s="33"/>
      <c r="AR921" s="33" t="s">
        <v>68</v>
      </c>
      <c r="AS921" s="33"/>
      <c r="AT921" s="33"/>
      <c r="AU921" s="33" t="s">
        <v>9555</v>
      </c>
      <c r="AV921" s="33" t="s">
        <v>9556</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9775</v>
      </c>
      <c r="C922" s="33" t="s">
        <v>9776</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0.13056000000000001</v>
      </c>
      <c r="AO922" s="33" t="s">
        <v>68</v>
      </c>
      <c r="AP922" s="33"/>
      <c r="AQ922" s="33"/>
      <c r="AR922" s="33" t="s">
        <v>68</v>
      </c>
      <c r="AS922" s="33"/>
      <c r="AT922" s="33"/>
      <c r="AU922" s="33" t="s">
        <v>9555</v>
      </c>
      <c r="AV922" s="33" t="s">
        <v>9556</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9777</v>
      </c>
      <c r="C923" s="33" t="s">
        <v>9778</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5.101E-2</v>
      </c>
      <c r="AO923" s="33" t="s">
        <v>68</v>
      </c>
      <c r="AP923" s="33"/>
      <c r="AQ923" s="33"/>
      <c r="AR923" s="33" t="s">
        <v>68</v>
      </c>
      <c r="AS923" s="33"/>
      <c r="AT923" s="33"/>
      <c r="AU923" s="33" t="s">
        <v>9555</v>
      </c>
      <c r="AV923" s="33" t="s">
        <v>9556</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9779</v>
      </c>
      <c r="C924" s="33" t="s">
        <v>9780</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0.28905999999999998</v>
      </c>
      <c r="AO924" s="33" t="s">
        <v>68</v>
      </c>
      <c r="AP924" s="33"/>
      <c r="AQ924" s="33"/>
      <c r="AR924" s="33" t="s">
        <v>68</v>
      </c>
      <c r="AS924" s="33"/>
      <c r="AT924" s="33"/>
      <c r="AU924" s="33" t="s">
        <v>9555</v>
      </c>
      <c r="AV924" s="33" t="s">
        <v>9556</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9781</v>
      </c>
      <c r="C925" s="33" t="s">
        <v>9782</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5.101E-2</v>
      </c>
      <c r="AO925" s="33" t="s">
        <v>68</v>
      </c>
      <c r="AP925" s="33"/>
      <c r="AQ925" s="33"/>
      <c r="AR925" s="33" t="s">
        <v>68</v>
      </c>
      <c r="AS925" s="33"/>
      <c r="AT925" s="33"/>
      <c r="AU925" s="33" t="s">
        <v>9555</v>
      </c>
      <c r="AV925" s="33" t="s">
        <v>9556</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9783</v>
      </c>
      <c r="C926" s="33" t="s">
        <v>9784</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0.49665999999999999</v>
      </c>
      <c r="AO926" s="33" t="s">
        <v>68</v>
      </c>
      <c r="AP926" s="33"/>
      <c r="AQ926" s="33"/>
      <c r="AR926" s="33" t="s">
        <v>68</v>
      </c>
      <c r="AS926" s="33"/>
      <c r="AT926" s="33"/>
      <c r="AU926" s="33" t="s">
        <v>9555</v>
      </c>
      <c r="AV926" s="33" t="s">
        <v>9556</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9785</v>
      </c>
      <c r="C927" s="33" t="s">
        <v>9786</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0.64227000000000001</v>
      </c>
      <c r="AO927" s="33" t="s">
        <v>68</v>
      </c>
      <c r="AP927" s="33"/>
      <c r="AQ927" s="33"/>
      <c r="AR927" s="33" t="s">
        <v>68</v>
      </c>
      <c r="AS927" s="33"/>
      <c r="AT927" s="33"/>
      <c r="AU927" s="33" t="s">
        <v>9555</v>
      </c>
      <c r="AV927" s="33" t="s">
        <v>9556</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9787</v>
      </c>
      <c r="C928" s="33" t="s">
        <v>9788</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0.12001000000000001</v>
      </c>
      <c r="AO928" s="33" t="s">
        <v>68</v>
      </c>
      <c r="AP928" s="33"/>
      <c r="AQ928" s="33"/>
      <c r="AR928" s="33" t="s">
        <v>68</v>
      </c>
      <c r="AS928" s="33"/>
      <c r="AT928" s="33"/>
      <c r="AU928" s="33" t="s">
        <v>9555</v>
      </c>
      <c r="AV928" s="33" t="s">
        <v>9556</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9789</v>
      </c>
      <c r="C929" s="33" t="s">
        <v>9790</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0.74633000000000005</v>
      </c>
      <c r="AO929" s="33" t="s">
        <v>68</v>
      </c>
      <c r="AP929" s="33"/>
      <c r="AQ929" s="33"/>
      <c r="AR929" s="33" t="s">
        <v>68</v>
      </c>
      <c r="AS929" s="33"/>
      <c r="AT929" s="33"/>
      <c r="AU929" s="33" t="s">
        <v>9555</v>
      </c>
      <c r="AV929" s="33" t="s">
        <v>9556</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9791</v>
      </c>
      <c r="C930" s="33" t="s">
        <v>9792</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0.61685999999999996</v>
      </c>
      <c r="AO930" s="33" t="s">
        <v>68</v>
      </c>
      <c r="AP930" s="33"/>
      <c r="AQ930" s="33"/>
      <c r="AR930" s="33" t="s">
        <v>68</v>
      </c>
      <c r="AS930" s="33"/>
      <c r="AT930" s="33"/>
      <c r="AU930" s="33" t="s">
        <v>9555</v>
      </c>
      <c r="AV930" s="33" t="s">
        <v>9556</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9793</v>
      </c>
      <c r="C931" s="33" t="s">
        <v>9794</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1.1150800000000001</v>
      </c>
      <c r="AO931" s="33" t="s">
        <v>68</v>
      </c>
      <c r="AP931" s="33"/>
      <c r="AQ931" s="33"/>
      <c r="AR931" s="33" t="s">
        <v>68</v>
      </c>
      <c r="AS931" s="33"/>
      <c r="AT931" s="33"/>
      <c r="AU931" s="33" t="s">
        <v>9555</v>
      </c>
      <c r="AV931" s="33" t="s">
        <v>9556</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9795</v>
      </c>
      <c r="C932" s="33" t="s">
        <v>9796</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0.75921000000000005</v>
      </c>
      <c r="AO932" s="33" t="s">
        <v>68</v>
      </c>
      <c r="AP932" s="33"/>
      <c r="AQ932" s="33"/>
      <c r="AR932" s="33" t="s">
        <v>68</v>
      </c>
      <c r="AS932" s="33"/>
      <c r="AT932" s="33"/>
      <c r="AU932" s="33" t="s">
        <v>9555</v>
      </c>
      <c r="AV932" s="33" t="s">
        <v>9556</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9797</v>
      </c>
      <c r="C933" s="33" t="s">
        <v>9798</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0.78293000000000001</v>
      </c>
      <c r="AO933" s="33" t="s">
        <v>68</v>
      </c>
      <c r="AP933" s="33"/>
      <c r="AQ933" s="33"/>
      <c r="AR933" s="33" t="s">
        <v>68</v>
      </c>
      <c r="AS933" s="33"/>
      <c r="AT933" s="33"/>
      <c r="AU933" s="33" t="s">
        <v>9555</v>
      </c>
      <c r="AV933" s="33" t="s">
        <v>9556</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9799</v>
      </c>
      <c r="C934" s="33" t="s">
        <v>9800</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0.81191000000000002</v>
      </c>
      <c r="AO934" s="33" t="s">
        <v>68</v>
      </c>
      <c r="AP934" s="33"/>
      <c r="AQ934" s="33"/>
      <c r="AR934" s="33" t="s">
        <v>68</v>
      </c>
      <c r="AS934" s="33"/>
      <c r="AT934" s="33"/>
      <c r="AU934" s="33" t="s">
        <v>9555</v>
      </c>
      <c r="AV934" s="33" t="s">
        <v>9556</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9801</v>
      </c>
      <c r="C935" s="33" t="s">
        <v>9802</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0.14573</v>
      </c>
      <c r="AO935" s="33" t="s">
        <v>68</v>
      </c>
      <c r="AP935" s="33"/>
      <c r="AQ935" s="33"/>
      <c r="AR935" s="33" t="s">
        <v>68</v>
      </c>
      <c r="AS935" s="33"/>
      <c r="AT935" s="33"/>
      <c r="AU935" s="33" t="s">
        <v>9555</v>
      </c>
      <c r="AV935" s="33" t="s">
        <v>9556</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9803</v>
      </c>
      <c r="C936" s="33" t="s">
        <v>9804</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0.83272999999999997</v>
      </c>
      <c r="AO936" s="33" t="s">
        <v>68</v>
      </c>
      <c r="AP936" s="33"/>
      <c r="AQ936" s="33"/>
      <c r="AR936" s="33" t="s">
        <v>68</v>
      </c>
      <c r="AS936" s="33"/>
      <c r="AT936" s="33"/>
      <c r="AU936" s="33" t="s">
        <v>9555</v>
      </c>
      <c r="AV936" s="33" t="s">
        <v>9556</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9805</v>
      </c>
      <c r="C937" s="33" t="s">
        <v>9806</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0.82008999999999999</v>
      </c>
      <c r="AO937" s="33" t="s">
        <v>68</v>
      </c>
      <c r="AP937" s="33"/>
      <c r="AQ937" s="33"/>
      <c r="AR937" s="33" t="s">
        <v>68</v>
      </c>
      <c r="AS937" s="33"/>
      <c r="AT937" s="33"/>
      <c r="AU937" s="33" t="s">
        <v>9555</v>
      </c>
      <c r="AV937" s="33" t="s">
        <v>9556</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9807</v>
      </c>
      <c r="C938" s="33" t="s">
        <v>9808</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5.6669999999999998E-2</v>
      </c>
      <c r="AO938" s="33" t="s">
        <v>68</v>
      </c>
      <c r="AP938" s="33"/>
      <c r="AQ938" s="33"/>
      <c r="AR938" s="33" t="s">
        <v>68</v>
      </c>
      <c r="AS938" s="33"/>
      <c r="AT938" s="33"/>
      <c r="AU938" s="33" t="s">
        <v>9555</v>
      </c>
      <c r="AV938" s="33" t="s">
        <v>9556</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9809</v>
      </c>
      <c r="C939" s="33" t="s">
        <v>9810</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1.478E-2</v>
      </c>
      <c r="AO939" s="33" t="s">
        <v>68</v>
      </c>
      <c r="AP939" s="33"/>
      <c r="AQ939" s="33"/>
      <c r="AR939" s="33" t="s">
        <v>68</v>
      </c>
      <c r="AS939" s="33"/>
      <c r="AT939" s="33"/>
      <c r="AU939" s="33" t="s">
        <v>9555</v>
      </c>
      <c r="AV939" s="33" t="s">
        <v>9556</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9811</v>
      </c>
      <c r="C940" s="33" t="s">
        <v>9812</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6.1359999999999998E-2</v>
      </c>
      <c r="AO940" s="33" t="s">
        <v>68</v>
      </c>
      <c r="AP940" s="33"/>
      <c r="AQ940" s="33"/>
      <c r="AR940" s="33" t="s">
        <v>68</v>
      </c>
      <c r="AS940" s="33"/>
      <c r="AT940" s="33"/>
      <c r="AU940" s="33" t="s">
        <v>9555</v>
      </c>
      <c r="AV940" s="33" t="s">
        <v>9556</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9813</v>
      </c>
      <c r="C941" s="33" t="s">
        <v>9814</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8.1600000000000006E-2</v>
      </c>
      <c r="AO941" s="33" t="s">
        <v>68</v>
      </c>
      <c r="AP941" s="33"/>
      <c r="AQ941" s="33"/>
      <c r="AR941" s="33" t="s">
        <v>68</v>
      </c>
      <c r="AS941" s="33"/>
      <c r="AT941" s="33"/>
      <c r="AU941" s="33" t="s">
        <v>9555</v>
      </c>
      <c r="AV941" s="33" t="s">
        <v>9556</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9815</v>
      </c>
      <c r="C942" s="33" t="s">
        <v>9816</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9817</v>
      </c>
      <c r="C943" s="33" t="s">
        <v>9818</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1.7000000000000001E-2</v>
      </c>
      <c r="AO943" s="33" t="s">
        <v>68</v>
      </c>
      <c r="AP943" s="33"/>
      <c r="AQ943" s="33"/>
      <c r="AR943" s="33" t="s">
        <v>68</v>
      </c>
      <c r="AS943" s="33"/>
      <c r="AT943" s="33"/>
      <c r="AU943" s="33" t="s">
        <v>9555</v>
      </c>
      <c r="AV943" s="33" t="s">
        <v>9556</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9819</v>
      </c>
      <c r="C944" s="33" t="s">
        <v>9820</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3.4009999999999999E-2</v>
      </c>
      <c r="AO944" s="33" t="s">
        <v>68</v>
      </c>
      <c r="AP944" s="33"/>
      <c r="AQ944" s="33"/>
      <c r="AR944" s="33" t="s">
        <v>68</v>
      </c>
      <c r="AS944" s="33"/>
      <c r="AT944" s="33"/>
      <c r="AU944" s="33" t="s">
        <v>9555</v>
      </c>
      <c r="AV944" s="33" t="s">
        <v>9556</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9821</v>
      </c>
      <c r="C945" s="33" t="s">
        <v>9822</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1.7739999999999999E-2</v>
      </c>
      <c r="AO945" s="33" t="s">
        <v>68</v>
      </c>
      <c r="AP945" s="33"/>
      <c r="AQ945" s="33"/>
      <c r="AR945" s="33" t="s">
        <v>68</v>
      </c>
      <c r="AS945" s="33"/>
      <c r="AT945" s="33"/>
      <c r="AU945" s="33" t="s">
        <v>9555</v>
      </c>
      <c r="AV945" s="33" t="s">
        <v>9556</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9823</v>
      </c>
      <c r="C946" s="33" t="s">
        <v>9824</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0.17000999999999999</v>
      </c>
      <c r="AO946" s="33" t="s">
        <v>68</v>
      </c>
      <c r="AP946" s="33"/>
      <c r="AQ946" s="33"/>
      <c r="AR946" s="33" t="s">
        <v>68</v>
      </c>
      <c r="AS946" s="33"/>
      <c r="AT946" s="33"/>
      <c r="AU946" s="33" t="s">
        <v>9555</v>
      </c>
      <c r="AV946" s="33" t="s">
        <v>9556</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9825</v>
      </c>
      <c r="C947" s="33" t="s">
        <v>9826</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9550</v>
      </c>
      <c r="AI947" s="33" t="s">
        <v>9551</v>
      </c>
      <c r="AJ947" s="33" t="s">
        <v>74</v>
      </c>
      <c r="AK947" s="33" t="s">
        <v>9552</v>
      </c>
      <c r="AL947" s="33" t="s">
        <v>9553</v>
      </c>
      <c r="AM947" s="33" t="s">
        <v>9554</v>
      </c>
      <c r="AN947" s="33">
        <v>0.04</v>
      </c>
      <c r="AO947" s="33" t="s">
        <v>68</v>
      </c>
      <c r="AP947" s="33"/>
      <c r="AQ947" s="33"/>
      <c r="AR947" s="33" t="s">
        <v>68</v>
      </c>
      <c r="AS947" s="33"/>
      <c r="AT947" s="33"/>
      <c r="AU947" s="33" t="s">
        <v>9555</v>
      </c>
      <c r="AV947" s="33" t="s">
        <v>9556</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6812</v>
      </c>
      <c r="C948" s="33" t="s">
        <v>6813</v>
      </c>
      <c r="D948" s="33" t="s">
        <v>2207</v>
      </c>
      <c r="E948" s="33" t="s">
        <v>2208</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0.41398000000000001</v>
      </c>
      <c r="AO948" s="33" t="s">
        <v>68</v>
      </c>
      <c r="AP948" s="33"/>
      <c r="AQ948" s="33"/>
      <c r="AR948" s="33" t="s">
        <v>68</v>
      </c>
      <c r="AS948" s="33"/>
      <c r="AT948" s="33"/>
      <c r="AU948" s="33" t="s">
        <v>2212</v>
      </c>
      <c r="AV948" s="33" t="s">
        <v>2213</v>
      </c>
      <c r="AW948" s="33">
        <v>0.51258999999999999</v>
      </c>
      <c r="AX948" s="33" t="s">
        <v>2228</v>
      </c>
      <c r="AY948" s="33" t="s">
        <v>2229</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6814</v>
      </c>
      <c r="C949" s="33" t="s">
        <v>6815</v>
      </c>
      <c r="D949" s="33" t="s">
        <v>2207</v>
      </c>
      <c r="E949" s="33" t="s">
        <v>2208</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0.63749999999999996</v>
      </c>
      <c r="AO949" s="33" t="s">
        <v>68</v>
      </c>
      <c r="AP949" s="33"/>
      <c r="AQ949" s="33"/>
      <c r="AR949" s="33" t="s">
        <v>68</v>
      </c>
      <c r="AS949" s="33"/>
      <c r="AT949" s="33"/>
      <c r="AU949" s="33" t="s">
        <v>2212</v>
      </c>
      <c r="AV949" s="33" t="s">
        <v>2213</v>
      </c>
      <c r="AW949" s="33">
        <v>0.78939000000000004</v>
      </c>
      <c r="AX949" s="33" t="s">
        <v>2228</v>
      </c>
      <c r="AY949" s="33" t="s">
        <v>2229</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6816</v>
      </c>
      <c r="C950" s="33" t="s">
        <v>6817</v>
      </c>
      <c r="D950" s="33" t="s">
        <v>2207</v>
      </c>
      <c r="E950" s="33" t="s">
        <v>2208</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0.51</v>
      </c>
      <c r="AO950" s="33" t="s">
        <v>68</v>
      </c>
      <c r="AP950" s="33"/>
      <c r="AQ950" s="33"/>
      <c r="AR950" s="33" t="s">
        <v>68</v>
      </c>
      <c r="AS950" s="33"/>
      <c r="AT950" s="33"/>
      <c r="AU950" s="33" t="s">
        <v>2212</v>
      </c>
      <c r="AV950" s="33" t="s">
        <v>2213</v>
      </c>
      <c r="AW950" s="33">
        <v>0.63151000000000002</v>
      </c>
      <c r="AX950" s="33" t="s">
        <v>2228</v>
      </c>
      <c r="AY950" s="33" t="s">
        <v>2229</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6818</v>
      </c>
      <c r="C951" s="33" t="s">
        <v>6819</v>
      </c>
      <c r="D951" s="33" t="s">
        <v>2207</v>
      </c>
      <c r="E951" s="33" t="s">
        <v>2208</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0.44196000000000002</v>
      </c>
      <c r="AO951" s="33" t="s">
        <v>68</v>
      </c>
      <c r="AP951" s="33"/>
      <c r="AQ951" s="33"/>
      <c r="AR951" s="33" t="s">
        <v>68</v>
      </c>
      <c r="AS951" s="33"/>
      <c r="AT951" s="33"/>
      <c r="AU951" s="33" t="s">
        <v>2212</v>
      </c>
      <c r="AV951" s="33" t="s">
        <v>2213</v>
      </c>
      <c r="AW951" s="33">
        <v>0.54737000000000002</v>
      </c>
      <c r="AX951" s="33" t="s">
        <v>2228</v>
      </c>
      <c r="AY951" s="33" t="s">
        <v>2229</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6820</v>
      </c>
      <c r="C952" s="33" t="s">
        <v>6821</v>
      </c>
      <c r="D952" s="33" t="s">
        <v>2207</v>
      </c>
      <c r="E952" s="33" t="s">
        <v>2208</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0.74792999999999998</v>
      </c>
      <c r="AO952" s="33" t="s">
        <v>68</v>
      </c>
      <c r="AP952" s="33"/>
      <c r="AQ952" s="33"/>
      <c r="AR952" s="33" t="s">
        <v>68</v>
      </c>
      <c r="AS952" s="33"/>
      <c r="AT952" s="33"/>
      <c r="AU952" s="33" t="s">
        <v>2212</v>
      </c>
      <c r="AV952" s="33" t="s">
        <v>2213</v>
      </c>
      <c r="AW952" s="33">
        <v>0.92630999999999997</v>
      </c>
      <c r="AX952" s="33" t="s">
        <v>2228</v>
      </c>
      <c r="AY952" s="33" t="s">
        <v>2229</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6822</v>
      </c>
      <c r="C953" s="33" t="s">
        <v>6823</v>
      </c>
      <c r="D953" s="33" t="s">
        <v>2207</v>
      </c>
      <c r="E953" s="33" t="s">
        <v>2208</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1.5298499999999999</v>
      </c>
      <c r="AO953" s="33" t="s">
        <v>68</v>
      </c>
      <c r="AP953" s="33"/>
      <c r="AQ953" s="33"/>
      <c r="AR953" s="33" t="s">
        <v>68</v>
      </c>
      <c r="AS953" s="33"/>
      <c r="AT953" s="33"/>
      <c r="AU953" s="33" t="s">
        <v>2212</v>
      </c>
      <c r="AV953" s="33" t="s">
        <v>2213</v>
      </c>
      <c r="AW953" s="33">
        <v>1.89473</v>
      </c>
      <c r="AX953" s="33" t="s">
        <v>2228</v>
      </c>
      <c r="AY953" s="33" t="s">
        <v>2229</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6824</v>
      </c>
      <c r="C954" s="33" t="s">
        <v>6825</v>
      </c>
      <c r="D954" s="33" t="s">
        <v>2207</v>
      </c>
      <c r="E954" s="33" t="s">
        <v>2208</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1.0956399999999999</v>
      </c>
      <c r="AO954" s="33" t="s">
        <v>68</v>
      </c>
      <c r="AP954" s="33"/>
      <c r="AQ954" s="33"/>
      <c r="AR954" s="33" t="s">
        <v>68</v>
      </c>
      <c r="AS954" s="33"/>
      <c r="AT954" s="33"/>
      <c r="AU954" s="33" t="s">
        <v>2212</v>
      </c>
      <c r="AV954" s="33" t="s">
        <v>2213</v>
      </c>
      <c r="AW954" s="33">
        <v>1.3568499999999999</v>
      </c>
      <c r="AX954" s="33" t="s">
        <v>2228</v>
      </c>
      <c r="AY954" s="33" t="s">
        <v>2229</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6826</v>
      </c>
      <c r="C955" s="33" t="s">
        <v>6827</v>
      </c>
      <c r="D955" s="33" t="s">
        <v>2207</v>
      </c>
      <c r="E955" s="33" t="s">
        <v>2208</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0.89759999999999995</v>
      </c>
      <c r="AO955" s="33" t="s">
        <v>68</v>
      </c>
      <c r="AP955" s="33"/>
      <c r="AQ955" s="33"/>
      <c r="AR955" s="33" t="s">
        <v>68</v>
      </c>
      <c r="AS955" s="33"/>
      <c r="AT955" s="33"/>
      <c r="AU955" s="33" t="s">
        <v>2212</v>
      </c>
      <c r="AV955" s="33" t="s">
        <v>2213</v>
      </c>
      <c r="AW955" s="33">
        <v>1.1115699999999999</v>
      </c>
      <c r="AX955" s="33" t="s">
        <v>2228</v>
      </c>
      <c r="AY955" s="33" t="s">
        <v>2229</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6828</v>
      </c>
      <c r="C956" s="33" t="s">
        <v>6829</v>
      </c>
      <c r="D956" s="33" t="s">
        <v>2207</v>
      </c>
      <c r="E956" s="33" t="s">
        <v>2208</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0.7752</v>
      </c>
      <c r="AO956" s="33" t="s">
        <v>68</v>
      </c>
      <c r="AP956" s="33"/>
      <c r="AQ956" s="33"/>
      <c r="AR956" s="33" t="s">
        <v>68</v>
      </c>
      <c r="AS956" s="33"/>
      <c r="AT956" s="33"/>
      <c r="AU956" s="33" t="s">
        <v>2212</v>
      </c>
      <c r="AV956" s="33" t="s">
        <v>2213</v>
      </c>
      <c r="AW956" s="33">
        <v>0.95999000000000001</v>
      </c>
      <c r="AX956" s="33" t="s">
        <v>2228</v>
      </c>
      <c r="AY956" s="33" t="s">
        <v>2229</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6830</v>
      </c>
      <c r="C957" s="33" t="s">
        <v>6831</v>
      </c>
      <c r="D957" s="33" t="s">
        <v>2207</v>
      </c>
      <c r="E957" s="33" t="s">
        <v>2208</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0.61199999999999999</v>
      </c>
      <c r="AO957" s="33" t="s">
        <v>68</v>
      </c>
      <c r="AP957" s="33"/>
      <c r="AQ957" s="33"/>
      <c r="AR957" s="33" t="s">
        <v>68</v>
      </c>
      <c r="AS957" s="33"/>
      <c r="AT957" s="33"/>
      <c r="AU957" s="33" t="s">
        <v>2212</v>
      </c>
      <c r="AV957" s="33" t="s">
        <v>2213</v>
      </c>
      <c r="AW957" s="33">
        <v>0.75788999999999995</v>
      </c>
      <c r="AX957" s="33" t="s">
        <v>2228</v>
      </c>
      <c r="AY957" s="33" t="s">
        <v>2229</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6832</v>
      </c>
      <c r="C958" s="33" t="s">
        <v>6833</v>
      </c>
      <c r="D958" s="33" t="s">
        <v>2207</v>
      </c>
      <c r="E958" s="33" t="s">
        <v>2208</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0.53039999999999998</v>
      </c>
      <c r="AO958" s="33" t="s">
        <v>68</v>
      </c>
      <c r="AP958" s="33"/>
      <c r="AQ958" s="33"/>
      <c r="AR958" s="33" t="s">
        <v>68</v>
      </c>
      <c r="AS958" s="33"/>
      <c r="AT958" s="33"/>
      <c r="AU958" s="33" t="s">
        <v>2212</v>
      </c>
      <c r="AV958" s="33" t="s">
        <v>2213</v>
      </c>
      <c r="AW958" s="33">
        <v>0.65683999999999998</v>
      </c>
      <c r="AX958" s="33" t="s">
        <v>2228</v>
      </c>
      <c r="AY958" s="33" t="s">
        <v>2229</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6834</v>
      </c>
      <c r="C959" s="33" t="s">
        <v>6835</v>
      </c>
      <c r="D959" s="33" t="s">
        <v>2207</v>
      </c>
      <c r="E959" s="33" t="s">
        <v>2208</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0.47741</v>
      </c>
      <c r="AO959" s="33" t="s">
        <v>68</v>
      </c>
      <c r="AP959" s="33"/>
      <c r="AQ959" s="33"/>
      <c r="AR959" s="33" t="s">
        <v>68</v>
      </c>
      <c r="AS959" s="33"/>
      <c r="AT959" s="33"/>
      <c r="AU959" s="33" t="s">
        <v>2212</v>
      </c>
      <c r="AV959" s="33" t="s">
        <v>2213</v>
      </c>
      <c r="AW959" s="33">
        <v>0.59123999999999999</v>
      </c>
      <c r="AX959" s="33" t="s">
        <v>2228</v>
      </c>
      <c r="AY959" s="33" t="s">
        <v>2229</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6836</v>
      </c>
      <c r="C960" s="33" t="s">
        <v>6837</v>
      </c>
      <c r="D960" s="33" t="s">
        <v>2207</v>
      </c>
      <c r="E960" s="33" t="s">
        <v>2208</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2209</v>
      </c>
      <c r="AI960" s="33" t="s">
        <v>2227</v>
      </c>
      <c r="AJ960" s="33" t="s">
        <v>74</v>
      </c>
      <c r="AK960" s="33" t="s">
        <v>98</v>
      </c>
      <c r="AL960" s="33" t="s">
        <v>2210</v>
      </c>
      <c r="AM960" s="33" t="s">
        <v>2211</v>
      </c>
      <c r="AN960" s="33">
        <v>0.21701000000000001</v>
      </c>
      <c r="AO960" s="33" t="s">
        <v>68</v>
      </c>
      <c r="AP960" s="33"/>
      <c r="AQ960" s="33"/>
      <c r="AR960" s="33" t="s">
        <v>68</v>
      </c>
      <c r="AS960" s="33"/>
      <c r="AT960" s="33"/>
      <c r="AU960" s="33" t="s">
        <v>2212</v>
      </c>
      <c r="AV960" s="33" t="s">
        <v>2213</v>
      </c>
      <c r="AW960" s="33">
        <v>0.26874999999999999</v>
      </c>
      <c r="AX960" s="33" t="s">
        <v>2228</v>
      </c>
      <c r="AY960" s="33" t="s">
        <v>2229</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7687</v>
      </c>
      <c r="C961" s="33" t="s">
        <v>7688</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7680</v>
      </c>
      <c r="AJ961" s="33" t="s">
        <v>74</v>
      </c>
      <c r="AK961" s="33" t="s">
        <v>65</v>
      </c>
      <c r="AL961" s="33" t="s">
        <v>214</v>
      </c>
      <c r="AM961" s="33" t="s">
        <v>215</v>
      </c>
      <c r="AN961" s="33">
        <v>1.21</v>
      </c>
      <c r="AO961" s="33" t="s">
        <v>68</v>
      </c>
      <c r="AP961" s="33"/>
      <c r="AQ961" s="33"/>
      <c r="AR961" s="33" t="s">
        <v>68</v>
      </c>
      <c r="AS961" s="33"/>
      <c r="AT961" s="33"/>
      <c r="AU961" s="33" t="s">
        <v>7681</v>
      </c>
      <c r="AV961" s="33" t="s">
        <v>7682</v>
      </c>
      <c r="AW961" s="33">
        <v>2.6459299999999999</v>
      </c>
      <c r="AX961" s="33" t="s">
        <v>7683</v>
      </c>
      <c r="AY961" s="33" t="s">
        <v>7684</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7689</v>
      </c>
      <c r="C962" s="33" t="s">
        <v>7690</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1571</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1572</v>
      </c>
      <c r="AY962" s="33" t="s">
        <v>1573</v>
      </c>
      <c r="AZ962" s="3">
        <v>4206</v>
      </c>
      <c r="BA962" s="33" t="s">
        <v>170</v>
      </c>
      <c r="BB962" s="33">
        <v>4206</v>
      </c>
      <c r="BC962" s="33" t="s">
        <v>60</v>
      </c>
      <c r="BD962" s="33" t="s">
        <v>60</v>
      </c>
      <c r="BE962" s="33" t="s">
        <v>915</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7691</v>
      </c>
      <c r="C963" s="33" t="s">
        <v>7692</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7693</v>
      </c>
      <c r="AJ963" s="33" t="s">
        <v>74</v>
      </c>
      <c r="AK963" s="33" t="s">
        <v>65</v>
      </c>
      <c r="AL963" s="33" t="s">
        <v>189</v>
      </c>
      <c r="AM963" s="33" t="s">
        <v>190</v>
      </c>
      <c r="AN963" s="33">
        <v>47.812429999999999</v>
      </c>
      <c r="AO963" s="33" t="s">
        <v>68</v>
      </c>
      <c r="AP963" s="33"/>
      <c r="AQ963" s="33"/>
      <c r="AR963" s="33" t="s">
        <v>68</v>
      </c>
      <c r="AS963" s="33"/>
      <c r="AT963" s="33"/>
      <c r="AU963" s="33" t="s">
        <v>7694</v>
      </c>
      <c r="AV963" s="33" t="s">
        <v>7695</v>
      </c>
      <c r="AW963" s="33">
        <v>104.5429</v>
      </c>
      <c r="AX963" s="33" t="s">
        <v>7696</v>
      </c>
      <c r="AY963" s="33" t="s">
        <v>7697</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7698</v>
      </c>
      <c r="C964" s="33" t="s">
        <v>7699</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1317</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1318</v>
      </c>
      <c r="AY964" s="33" t="s">
        <v>1319</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7700</v>
      </c>
      <c r="C965" s="33" t="s">
        <v>7701</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7693</v>
      </c>
      <c r="AJ965" s="33" t="s">
        <v>74</v>
      </c>
      <c r="AK965" s="33" t="s">
        <v>65</v>
      </c>
      <c r="AL965" s="33" t="s">
        <v>189</v>
      </c>
      <c r="AM965" s="33" t="s">
        <v>190</v>
      </c>
      <c r="AN965" s="33">
        <v>10.84202</v>
      </c>
      <c r="AO965" s="33" t="s">
        <v>68</v>
      </c>
      <c r="AP965" s="33"/>
      <c r="AQ965" s="33"/>
      <c r="AR965" s="33" t="s">
        <v>68</v>
      </c>
      <c r="AS965" s="33"/>
      <c r="AT965" s="33"/>
      <c r="AU965" s="33" t="s">
        <v>7694</v>
      </c>
      <c r="AV965" s="33" t="s">
        <v>7695</v>
      </c>
      <c r="AW965" s="33">
        <v>23.707789999999999</v>
      </c>
      <c r="AX965" s="33" t="s">
        <v>7696</v>
      </c>
      <c r="AY965" s="33" t="s">
        <v>7697</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8515</v>
      </c>
      <c r="C966" s="33" t="s">
        <v>8516</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1138</v>
      </c>
      <c r="AJ966" s="33" t="s">
        <v>74</v>
      </c>
      <c r="AK966" s="33" t="s">
        <v>98</v>
      </c>
      <c r="AL966" s="33" t="s">
        <v>193</v>
      </c>
      <c r="AM966" s="33" t="s">
        <v>194</v>
      </c>
      <c r="AN966" s="33">
        <v>366.71607999999998</v>
      </c>
      <c r="AO966" s="33" t="s">
        <v>68</v>
      </c>
      <c r="AP966" s="33"/>
      <c r="AQ966" s="33"/>
      <c r="AR966" s="33" t="s">
        <v>68</v>
      </c>
      <c r="AS966" s="33"/>
      <c r="AT966" s="33"/>
      <c r="AU966" s="33" t="s">
        <v>1139</v>
      </c>
      <c r="AV966" s="33" t="s">
        <v>1140</v>
      </c>
      <c r="AW966" s="33">
        <v>802.10062000000005</v>
      </c>
      <c r="AX966" s="33" t="s">
        <v>1141</v>
      </c>
      <c r="AY966" s="33" t="s">
        <v>1142</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9827</v>
      </c>
      <c r="C967" s="33" t="s">
        <v>9828</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9829</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9830</v>
      </c>
      <c r="AY967" s="33" t="s">
        <v>9831</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9832</v>
      </c>
      <c r="C968" s="33" t="s">
        <v>9833</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9834</v>
      </c>
      <c r="AI968" s="33" t="s">
        <v>9835</v>
      </c>
      <c r="AJ968" s="33" t="s">
        <v>74</v>
      </c>
      <c r="AK968" s="33" t="s">
        <v>220</v>
      </c>
      <c r="AL968" s="33" t="s">
        <v>204</v>
      </c>
      <c r="AM968" s="33" t="s">
        <v>205</v>
      </c>
      <c r="AN968" s="33">
        <v>90.259079999999997</v>
      </c>
      <c r="AO968" s="33" t="s">
        <v>68</v>
      </c>
      <c r="AP968" s="33"/>
      <c r="AQ968" s="33"/>
      <c r="AR968" s="33" t="s">
        <v>68</v>
      </c>
      <c r="AS968" s="33"/>
      <c r="AT968" s="33"/>
      <c r="AU968" s="33" t="s">
        <v>9836</v>
      </c>
      <c r="AV968" s="33" t="s">
        <v>9837</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6297</v>
      </c>
      <c r="C969" s="33" t="s">
        <v>6298</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716</v>
      </c>
      <c r="AH969" s="33" t="s">
        <v>2018</v>
      </c>
      <c r="AI969" s="33" t="s">
        <v>4283</v>
      </c>
      <c r="AJ969" s="33" t="s">
        <v>74</v>
      </c>
      <c r="AK969" s="33" t="s">
        <v>98</v>
      </c>
      <c r="AL969" s="33" t="s">
        <v>1313</v>
      </c>
      <c r="AM969" s="33" t="s">
        <v>1314</v>
      </c>
      <c r="AN969" s="33">
        <v>0.28305000000000002</v>
      </c>
      <c r="AO969" s="33" t="s">
        <v>68</v>
      </c>
      <c r="AP969" s="33"/>
      <c r="AQ969" s="33"/>
      <c r="AR969" s="33" t="s">
        <v>68</v>
      </c>
      <c r="AS969" s="33"/>
      <c r="AT969" s="33"/>
      <c r="AU969" s="33" t="s">
        <v>4284</v>
      </c>
      <c r="AV969" s="33" t="s">
        <v>4285</v>
      </c>
      <c r="AW969" s="33">
        <v>0.61907999999999996</v>
      </c>
      <c r="AX969" s="33" t="s">
        <v>4286</v>
      </c>
      <c r="AY969" s="33" t="s">
        <v>4287</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4950</v>
      </c>
      <c r="C970" s="33" t="s">
        <v>4951</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4952</v>
      </c>
      <c r="AJ970" s="33" t="s">
        <v>315</v>
      </c>
      <c r="AK970" s="33" t="s">
        <v>65</v>
      </c>
      <c r="AL970" s="33" t="s">
        <v>316</v>
      </c>
      <c r="AM970" s="33" t="s">
        <v>317</v>
      </c>
      <c r="AN970" s="33">
        <v>78.33784</v>
      </c>
      <c r="AO970" s="33" t="s">
        <v>68</v>
      </c>
      <c r="AP970" s="33"/>
      <c r="AQ970" s="33"/>
      <c r="AR970" s="33" t="s">
        <v>68</v>
      </c>
      <c r="AS970" s="33"/>
      <c r="AT970" s="33"/>
      <c r="AU970" s="33" t="s">
        <v>4953</v>
      </c>
      <c r="AV970" s="33" t="s">
        <v>4954</v>
      </c>
      <c r="AW970" s="33">
        <v>145.63206</v>
      </c>
      <c r="AX970" s="33" t="s">
        <v>4955</v>
      </c>
      <c r="AY970" s="33" t="s">
        <v>4956</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9838</v>
      </c>
      <c r="C971" s="33" t="s">
        <v>9839</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1660</v>
      </c>
      <c r="AJ971" s="33" t="s">
        <v>405</v>
      </c>
      <c r="AK971" s="33" t="s">
        <v>144</v>
      </c>
      <c r="AL971" s="33" t="s">
        <v>527</v>
      </c>
      <c r="AM971" s="33" t="s">
        <v>528</v>
      </c>
      <c r="AN971" s="33">
        <v>5.7241400000000002</v>
      </c>
      <c r="AO971" s="33" t="s">
        <v>68</v>
      </c>
      <c r="AP971" s="33"/>
      <c r="AQ971" s="33"/>
      <c r="AR971" s="33" t="s">
        <v>68</v>
      </c>
      <c r="AS971" s="33"/>
      <c r="AT971" s="33"/>
      <c r="AU971" s="33" t="s">
        <v>1661</v>
      </c>
      <c r="AV971" s="33" t="s">
        <v>1662</v>
      </c>
      <c r="AW971" s="33">
        <v>25.036239999999999</v>
      </c>
      <c r="AX971" s="33" t="s">
        <v>1663</v>
      </c>
      <c r="AY971" s="33" t="s">
        <v>1664</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4395</v>
      </c>
      <c r="C972" s="33" t="s">
        <v>3355</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4396</v>
      </c>
      <c r="AJ972" s="33" t="s">
        <v>315</v>
      </c>
      <c r="AK972" s="33" t="s">
        <v>98</v>
      </c>
      <c r="AL972" s="33" t="s">
        <v>316</v>
      </c>
      <c r="AM972" s="33" t="s">
        <v>317</v>
      </c>
      <c r="AN972" s="33">
        <v>33.365139999999997</v>
      </c>
      <c r="AO972" s="33" t="s">
        <v>68</v>
      </c>
      <c r="AP972" s="33"/>
      <c r="AQ972" s="33"/>
      <c r="AR972" s="33" t="s">
        <v>68</v>
      </c>
      <c r="AS972" s="33"/>
      <c r="AT972" s="33"/>
      <c r="AU972" s="33" t="s">
        <v>4397</v>
      </c>
      <c r="AV972" s="33" t="s">
        <v>4398</v>
      </c>
      <c r="AW972" s="33">
        <v>62.02646</v>
      </c>
      <c r="AX972" s="33" t="s">
        <v>4399</v>
      </c>
      <c r="AY972" s="33" t="s">
        <v>4400</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4957</v>
      </c>
      <c r="C973" s="33" t="s">
        <v>4958</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4396</v>
      </c>
      <c r="AJ973" s="33" t="s">
        <v>315</v>
      </c>
      <c r="AK973" s="33" t="s">
        <v>98</v>
      </c>
      <c r="AL973" s="33" t="s">
        <v>316</v>
      </c>
      <c r="AM973" s="33" t="s">
        <v>317</v>
      </c>
      <c r="AN973" s="33">
        <v>44.479709999999997</v>
      </c>
      <c r="AO973" s="33" t="s">
        <v>68</v>
      </c>
      <c r="AP973" s="33"/>
      <c r="AQ973" s="33"/>
      <c r="AR973" s="33" t="s">
        <v>68</v>
      </c>
      <c r="AS973" s="33"/>
      <c r="AT973" s="33"/>
      <c r="AU973" s="33" t="s">
        <v>4397</v>
      </c>
      <c r="AV973" s="33" t="s">
        <v>4398</v>
      </c>
      <c r="AW973" s="33">
        <v>82.688980000000001</v>
      </c>
      <c r="AX973" s="33" t="s">
        <v>4399</v>
      </c>
      <c r="AY973" s="33" t="s">
        <v>4400</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4401</v>
      </c>
      <c r="C974" s="33" t="s">
        <v>3354</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4396</v>
      </c>
      <c r="AJ974" s="33" t="s">
        <v>315</v>
      </c>
      <c r="AK974" s="33" t="s">
        <v>98</v>
      </c>
      <c r="AL974" s="33" t="s">
        <v>316</v>
      </c>
      <c r="AM974" s="33" t="s">
        <v>317</v>
      </c>
      <c r="AN974" s="33">
        <v>34.465209999999999</v>
      </c>
      <c r="AO974" s="33" t="s">
        <v>68</v>
      </c>
      <c r="AP974" s="33"/>
      <c r="AQ974" s="33"/>
      <c r="AR974" s="33" t="s">
        <v>68</v>
      </c>
      <c r="AS974" s="33"/>
      <c r="AT974" s="33"/>
      <c r="AU974" s="33" t="s">
        <v>4397</v>
      </c>
      <c r="AV974" s="33" t="s">
        <v>4398</v>
      </c>
      <c r="AW974" s="33">
        <v>64.071520000000007</v>
      </c>
      <c r="AX974" s="33" t="s">
        <v>4399</v>
      </c>
      <c r="AY974" s="33" t="s">
        <v>4400</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7702</v>
      </c>
      <c r="C975" s="33" t="s">
        <v>7703</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2903</v>
      </c>
      <c r="AI975" s="33" t="s">
        <v>2904</v>
      </c>
      <c r="AJ975" s="33" t="s">
        <v>2905</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2906</v>
      </c>
      <c r="AY975" s="33" t="s">
        <v>2907</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6838</v>
      </c>
      <c r="C976" s="33" t="s">
        <v>6839</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6840</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6356</v>
      </c>
      <c r="AY976" s="33" t="s">
        <v>6357</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9840</v>
      </c>
      <c r="C977" s="33" t="s">
        <v>9841</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7704</v>
      </c>
      <c r="C978" s="33" t="s">
        <v>7705</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4304</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9842</v>
      </c>
      <c r="C979" s="33" t="s">
        <v>9843</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7706</v>
      </c>
      <c r="C980" s="33" t="s">
        <v>7707</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7708</v>
      </c>
      <c r="C981" s="33" t="s">
        <v>7709</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4304</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7710</v>
      </c>
      <c r="C982" s="33" t="s">
        <v>7711</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841</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11535</v>
      </c>
      <c r="C983" s="33" t="s">
        <v>11536</v>
      </c>
      <c r="D983" s="33" t="s">
        <v>75</v>
      </c>
      <c r="E983" s="33" t="s">
        <v>2216</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14.73443</v>
      </c>
      <c r="AO983" s="33" t="s">
        <v>68</v>
      </c>
      <c r="AP983" s="33"/>
      <c r="AQ983" s="33"/>
      <c r="AR983" s="33" t="s">
        <v>68</v>
      </c>
      <c r="AS983" s="33"/>
      <c r="AT983" s="33"/>
      <c r="AU983" s="33" t="s">
        <v>2218</v>
      </c>
      <c r="AV983" s="33" t="s">
        <v>2219</v>
      </c>
      <c r="AW983" s="33">
        <v>33.170070000000003</v>
      </c>
      <c r="AX983" s="33" t="s">
        <v>780</v>
      </c>
      <c r="AY983" s="33" t="s">
        <v>781</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13644</v>
      </c>
      <c r="C984" s="33" t="s">
        <v>13645</v>
      </c>
      <c r="D984" s="33" t="s">
        <v>75</v>
      </c>
      <c r="E984" s="33" t="s">
        <v>2216</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775</v>
      </c>
      <c r="AI984" s="33" t="s">
        <v>2217</v>
      </c>
      <c r="AJ984" s="33" t="s">
        <v>777</v>
      </c>
      <c r="AK984" s="33" t="s">
        <v>65</v>
      </c>
      <c r="AL984" s="33" t="s">
        <v>494</v>
      </c>
      <c r="AM984" s="33" t="s">
        <v>495</v>
      </c>
      <c r="AN984" s="33">
        <v>9.8527000000000005</v>
      </c>
      <c r="AO984" s="33" t="s">
        <v>68</v>
      </c>
      <c r="AP984" s="33"/>
      <c r="AQ984" s="33"/>
      <c r="AR984" s="33" t="s">
        <v>68</v>
      </c>
      <c r="AS984" s="33"/>
      <c r="AT984" s="33"/>
      <c r="AU984" s="33" t="s">
        <v>2218</v>
      </c>
      <c r="AV984" s="33" t="s">
        <v>2219</v>
      </c>
      <c r="AW984" s="33">
        <v>22.180679999999999</v>
      </c>
      <c r="AX984" s="33" t="s">
        <v>780</v>
      </c>
      <c r="AY984" s="33" t="s">
        <v>781</v>
      </c>
      <c r="AZ984" s="3">
        <v>187</v>
      </c>
      <c r="BA984" s="33" t="s">
        <v>60</v>
      </c>
      <c r="BB984" s="33">
        <v>279</v>
      </c>
      <c r="BC984" s="33" t="s">
        <v>60</v>
      </c>
      <c r="BD984" s="33" t="s">
        <v>60</v>
      </c>
      <c r="BE984" s="33" t="s">
        <v>60</v>
      </c>
      <c r="BF984" s="33" t="str">
        <f>IFERROR(VLOOKUP(Data_Power_app[[#This Row],[PRO ODER]],'Result'!H:J,3,0),"")</f>
        <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6841</v>
      </c>
      <c r="C985" s="33" t="s">
        <v>6842</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104.41576000000001</v>
      </c>
      <c r="AO985" s="33" t="s">
        <v>68</v>
      </c>
      <c r="AP985" s="33"/>
      <c r="AQ985" s="33"/>
      <c r="AR985" s="33" t="s">
        <v>68</v>
      </c>
      <c r="AS985" s="33"/>
      <c r="AT985" s="33"/>
      <c r="AU985" s="33" t="s">
        <v>1936</v>
      </c>
      <c r="AV985" s="33" t="s">
        <v>1937</v>
      </c>
      <c r="AW985" s="33">
        <v>125.61677</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6843</v>
      </c>
      <c r="C986" s="33" t="s">
        <v>6844</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716</v>
      </c>
      <c r="AH986" s="33" t="s">
        <v>237</v>
      </c>
      <c r="AI986" s="33" t="s">
        <v>1933</v>
      </c>
      <c r="AJ986" s="33" t="s">
        <v>74</v>
      </c>
      <c r="AK986" s="33" t="s">
        <v>98</v>
      </c>
      <c r="AL986" s="33" t="s">
        <v>1934</v>
      </c>
      <c r="AM986" s="33" t="s">
        <v>1935</v>
      </c>
      <c r="AN986" s="33">
        <v>104.50921</v>
      </c>
      <c r="AO986" s="33" t="s">
        <v>68</v>
      </c>
      <c r="AP986" s="33"/>
      <c r="AQ986" s="33"/>
      <c r="AR986" s="33" t="s">
        <v>68</v>
      </c>
      <c r="AS986" s="33"/>
      <c r="AT986" s="33"/>
      <c r="AU986" s="33" t="s">
        <v>1936</v>
      </c>
      <c r="AV986" s="33" t="s">
        <v>1937</v>
      </c>
      <c r="AW986" s="33">
        <v>125.72914</v>
      </c>
      <c r="AX986" s="33" t="s">
        <v>1938</v>
      </c>
      <c r="AY986" s="33" t="s">
        <v>1939</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4338</v>
      </c>
      <c r="C987" s="33" t="s">
        <v>3311</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716</v>
      </c>
      <c r="AH987" s="33" t="s">
        <v>411</v>
      </c>
      <c r="AI987" s="33" t="s">
        <v>4304</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6295</v>
      </c>
      <c r="C988" s="33" t="s">
        <v>6296</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716</v>
      </c>
      <c r="AH988" s="33" t="s">
        <v>411</v>
      </c>
      <c r="AI988" s="33" t="s">
        <v>1067</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4402</v>
      </c>
      <c r="C989" s="33" t="s">
        <v>3366</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4403</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4404</v>
      </c>
      <c r="AY989" s="33" t="s">
        <v>4405</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4406</v>
      </c>
      <c r="C990" s="33" t="s">
        <v>3367</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4407</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4408</v>
      </c>
      <c r="AY990" s="33" t="s">
        <v>4409</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7712</v>
      </c>
      <c r="C991" s="33" t="s">
        <v>7713</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4203</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7714</v>
      </c>
      <c r="C992" s="33" t="s">
        <v>7715</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4349</v>
      </c>
      <c r="AY992" s="33" t="s">
        <v>4350</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7717</v>
      </c>
      <c r="C993" s="33" t="s">
        <v>7718</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4349</v>
      </c>
      <c r="AY993" s="33" t="s">
        <v>4350</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7719</v>
      </c>
      <c r="C994" s="33" t="s">
        <v>7720</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4349</v>
      </c>
      <c r="AY994" s="33" t="s">
        <v>4350</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7721</v>
      </c>
      <c r="C995" s="33" t="s">
        <v>7722</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7716</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4349</v>
      </c>
      <c r="AY995" s="33" t="s">
        <v>4350</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7723</v>
      </c>
      <c r="C996" s="33" t="s">
        <v>7724</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4233</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4234</v>
      </c>
      <c r="AY996" s="33" t="s">
        <v>4235</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1982</v>
      </c>
      <c r="C997" s="33" t="s">
        <v>1983</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870</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871</v>
      </c>
      <c r="AY997" s="33" t="s">
        <v>872</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1984</v>
      </c>
      <c r="C998" s="33" t="s">
        <v>1985</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716</v>
      </c>
      <c r="AH998" s="33" t="s">
        <v>353</v>
      </c>
      <c r="AI998" s="33" t="s">
        <v>823</v>
      </c>
      <c r="AJ998" s="33" t="s">
        <v>139</v>
      </c>
      <c r="AK998" s="33" t="s">
        <v>98</v>
      </c>
      <c r="AL998" s="33" t="s">
        <v>354</v>
      </c>
      <c r="AM998" s="33" t="s">
        <v>355</v>
      </c>
      <c r="AN998" s="33">
        <v>12.588509999999999</v>
      </c>
      <c r="AO998" s="33" t="s">
        <v>68</v>
      </c>
      <c r="AP998" s="33"/>
      <c r="AQ998" s="33"/>
      <c r="AR998" s="33" t="s">
        <v>68</v>
      </c>
      <c r="AS998" s="33"/>
      <c r="AT998" s="33"/>
      <c r="AU998" s="33" t="s">
        <v>824</v>
      </c>
      <c r="AV998" s="33" t="s">
        <v>825</v>
      </c>
      <c r="AW998" s="33">
        <v>27.529910000000001</v>
      </c>
      <c r="AX998" s="33" t="s">
        <v>826</v>
      </c>
      <c r="AY998" s="33" t="s">
        <v>827</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2838</v>
      </c>
      <c r="C999" s="33" t="s">
        <v>2839</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1366</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1367</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2840</v>
      </c>
      <c r="C1000" s="33" t="s">
        <v>2841</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716</v>
      </c>
      <c r="AH1000" s="33" t="s">
        <v>230</v>
      </c>
      <c r="AI1000" s="33" t="s">
        <v>1366</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1367</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2842</v>
      </c>
      <c r="C1001" s="33" t="s">
        <v>2843</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1495</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1496</v>
      </c>
      <c r="AY1001" s="33" t="s">
        <v>1497</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2844</v>
      </c>
      <c r="C1002" s="33" t="s">
        <v>2845</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716</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4410</v>
      </c>
      <c r="C1003" s="33" t="s">
        <v>3361</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832</v>
      </c>
      <c r="AY1003" s="33" t="s">
        <v>833</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4411</v>
      </c>
      <c r="C1004" s="33" t="s">
        <v>3362</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c r="Y1004" s="4" t="s">
        <v>60</v>
      </c>
      <c r="Z1004" s="4">
        <v>45837</v>
      </c>
      <c r="AA1004" s="4"/>
      <c r="AB1004" s="4" t="s">
        <v>60</v>
      </c>
      <c r="AC1004" s="4">
        <v>45838</v>
      </c>
      <c r="AD1004" s="4">
        <v>45839</v>
      </c>
      <c r="AE1004" s="4">
        <v>45841</v>
      </c>
      <c r="AF1004" s="4"/>
      <c r="AG1004" s="33" t="s">
        <v>260</v>
      </c>
      <c r="AH1004" s="33" t="s">
        <v>230</v>
      </c>
      <c r="AI1004" s="33" t="s">
        <v>831</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832</v>
      </c>
      <c r="AY1004" s="33" t="s">
        <v>833</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4412</v>
      </c>
      <c r="C1005" s="33" t="s">
        <v>3369</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1100</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1205</v>
      </c>
      <c r="AY1005" s="33" t="s">
        <v>1206</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7725</v>
      </c>
      <c r="C1006" s="33" t="s">
        <v>7726</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7727</v>
      </c>
      <c r="C1007" s="33" t="s">
        <v>7728</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9.8870100000000001</v>
      </c>
      <c r="AO1007" s="33" t="s">
        <v>68</v>
      </c>
      <c r="AP1007" s="33"/>
      <c r="AQ1007" s="33"/>
      <c r="AR1007" s="33" t="s">
        <v>68</v>
      </c>
      <c r="AS1007" s="33"/>
      <c r="AT1007" s="33"/>
      <c r="AU1007" s="33" t="s">
        <v>1085</v>
      </c>
      <c r="AV1007" s="33" t="s">
        <v>1086</v>
      </c>
      <c r="AW1007" s="33">
        <v>21.625060000000001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7729</v>
      </c>
      <c r="C1008" s="33" t="s">
        <v>7730</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7731</v>
      </c>
      <c r="C1009" s="33" t="s">
        <v>7732</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7733</v>
      </c>
      <c r="C1010" s="33" t="s">
        <v>7734</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8.4749999999999996</v>
      </c>
      <c r="AO1010" s="33" t="s">
        <v>68</v>
      </c>
      <c r="AP1010" s="33"/>
      <c r="AQ1010" s="33"/>
      <c r="AR1010" s="33" t="s">
        <v>68</v>
      </c>
      <c r="AS1010" s="33"/>
      <c r="AT1010" s="33"/>
      <c r="AU1010" s="33" t="s">
        <v>1085</v>
      </c>
      <c r="AV1010" s="33" t="s">
        <v>1086</v>
      </c>
      <c r="AW1010" s="33">
        <v>18.537030000000001</v>
      </c>
      <c r="AX1010" s="33" t="s">
        <v>1087</v>
      </c>
      <c r="AY1010" s="33" t="s">
        <v>1088</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7735</v>
      </c>
      <c r="C1011" s="33" t="s">
        <v>7736</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4.2374999999999998</v>
      </c>
      <c r="AO1011" s="33" t="s">
        <v>68</v>
      </c>
      <c r="AP1011" s="33"/>
      <c r="AQ1011" s="33"/>
      <c r="AR1011" s="33" t="s">
        <v>68</v>
      </c>
      <c r="AS1011" s="33"/>
      <c r="AT1011" s="33"/>
      <c r="AU1011" s="33" t="s">
        <v>1085</v>
      </c>
      <c r="AV1011" s="33" t="s">
        <v>1086</v>
      </c>
      <c r="AW1011" s="33">
        <v>9.2685200000000005</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7737</v>
      </c>
      <c r="C1012" s="33" t="s">
        <v>7738</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1084</v>
      </c>
      <c r="AJ1012" s="33" t="s">
        <v>74</v>
      </c>
      <c r="AK1012" s="33" t="s">
        <v>98</v>
      </c>
      <c r="AL1012" s="33" t="s">
        <v>193</v>
      </c>
      <c r="AM1012" s="33" t="s">
        <v>194</v>
      </c>
      <c r="AN1012" s="33">
        <v>3.8518699999999999</v>
      </c>
      <c r="AO1012" s="33" t="s">
        <v>68</v>
      </c>
      <c r="AP1012" s="33"/>
      <c r="AQ1012" s="33"/>
      <c r="AR1012" s="33" t="s">
        <v>68</v>
      </c>
      <c r="AS1012" s="33"/>
      <c r="AT1012" s="33"/>
      <c r="AU1012" s="33" t="s">
        <v>1085</v>
      </c>
      <c r="AV1012" s="33" t="s">
        <v>1086</v>
      </c>
      <c r="AW1012" s="33">
        <v>8.4260599999999997</v>
      </c>
      <c r="AX1012" s="33" t="s">
        <v>1087</v>
      </c>
      <c r="AY1012" s="33" t="s">
        <v>1088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7739</v>
      </c>
      <c r="C1013" s="33" t="s">
        <v>7740</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3.8518699999999999</v>
      </c>
      <c r="AO1013" s="33" t="s">
        <v>68</v>
      </c>
      <c r="AP1013" s="33"/>
      <c r="AQ1013" s="33"/>
      <c r="AR1013" s="33" t="s">
        <v>68</v>
      </c>
      <c r="AS1013" s="33"/>
      <c r="AT1013" s="33"/>
      <c r="AU1013" s="33" t="s">
        <v>1305</v>
      </c>
      <c r="AV1013" s="33" t="s">
        <v>1306</v>
      </c>
      <c r="AW1013" s="33">
        <v>8.4260599999999997</v>
      </c>
      <c r="AX1013" s="33" t="s">
        <v>1307</v>
      </c>
      <c r="AY1013" s="33" t="s">
        <v>1308</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7741</v>
      </c>
      <c r="C1014" s="33" t="s">
        <v>7742</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19.098859999999998</v>
      </c>
      <c r="AO1014" s="33" t="s">
        <v>68</v>
      </c>
      <c r="AP1014" s="33"/>
      <c r="AQ1014" s="33"/>
      <c r="AR1014" s="33" t="s">
        <v>68</v>
      </c>
      <c r="AS1014" s="33"/>
      <c r="AT1014" s="33"/>
      <c r="AU1014" s="33" t="s">
        <v>1305</v>
      </c>
      <c r="AV1014" s="33" t="s">
        <v>1306</v>
      </c>
      <c r="AW1014" s="33">
        <v>41.779209999999999</v>
      </c>
      <c r="AX1014" s="33" t="s">
        <v>1307</v>
      </c>
      <c r="AY1014" s="33" t="s">
        <v>1308</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7743</v>
      </c>
      <c r="C1015" s="33" t="s">
        <v>7744</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17.301390000000001</v>
      </c>
      <c r="AO1015" s="33" t="s">
        <v>68</v>
      </c>
      <c r="AP1015" s="33"/>
      <c r="AQ1015" s="33"/>
      <c r="AR1015" s="33" t="s">
        <v>68</v>
      </c>
      <c r="AS1015" s="33"/>
      <c r="AT1015" s="33"/>
      <c r="AU1015" s="33" t="s">
        <v>1305</v>
      </c>
      <c r="AV1015" s="33" t="s">
        <v>1306</v>
      </c>
      <c r="AW1015" s="33">
        <v>37.830150000000003</v>
      </c>
      <c r="AX1015" s="33" t="s">
        <v>1307</v>
      </c>
      <c r="AY1015" s="33" t="s">
        <v>1308</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7745</v>
      </c>
      <c r="C1016" s="33" t="s">
        <v>7746</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17.46528</v>
      </c>
      <c r="AO1016" s="33" t="s">
        <v>68</v>
      </c>
      <c r="AP1016" s="33"/>
      <c r="AQ1016" s="33"/>
      <c r="AR1016" s="33" t="s">
        <v>68</v>
      </c>
      <c r="AS1016" s="33"/>
      <c r="AT1016" s="33"/>
      <c r="AU1016" s="33" t="s">
        <v>1305</v>
      </c>
      <c r="AV1016" s="33" t="s">
        <v>1306</v>
      </c>
      <c r="AW1016" s="33">
        <v>38.188490000000002</v>
      </c>
      <c r="AX1016" s="33" t="s">
        <v>1307</v>
      </c>
      <c r="AY1016" s="33" t="s">
        <v>1308</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7747</v>
      </c>
      <c r="C1017" s="33" t="s">
        <v>7748</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13.43843</v>
      </c>
      <c r="AO1017" s="33" t="s">
        <v>68</v>
      </c>
      <c r="AP1017" s="33"/>
      <c r="AQ1017" s="33"/>
      <c r="AR1017" s="33" t="s">
        <v>68</v>
      </c>
      <c r="AS1017" s="33"/>
      <c r="AT1017" s="33"/>
      <c r="AU1017" s="33" t="s">
        <v>1305</v>
      </c>
      <c r="AV1017" s="33" t="s">
        <v>1306</v>
      </c>
      <c r="AW1017" s="33">
        <v>29.38363</v>
      </c>
      <c r="AX1017" s="33" t="s">
        <v>1307</v>
      </c>
      <c r="AY1017" s="33" t="s">
        <v>1308</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7749</v>
      </c>
      <c r="C1018" s="33" t="s">
        <v>7750</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0.38618999999999998</v>
      </c>
      <c r="AO1018" s="33" t="s">
        <v>68</v>
      </c>
      <c r="AP1018" s="33"/>
      <c r="AQ1018" s="33"/>
      <c r="AR1018" s="33" t="s">
        <v>68</v>
      </c>
      <c r="AS1018" s="33"/>
      <c r="AT1018" s="33"/>
      <c r="AU1018" s="33" t="s">
        <v>1305</v>
      </c>
      <c r="AV1018" s="33" t="s">
        <v>1306</v>
      </c>
      <c r="AW1018" s="33">
        <v>0.84467999999999999</v>
      </c>
      <c r="AX1018" s="33" t="s">
        <v>1307</v>
      </c>
      <c r="AY1018" s="33" t="s">
        <v>1308</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7751</v>
      </c>
      <c r="C1019" s="33" t="s">
        <v>7752</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1304</v>
      </c>
      <c r="AJ1019" s="33" t="s">
        <v>74</v>
      </c>
      <c r="AK1019" s="33" t="s">
        <v>65</v>
      </c>
      <c r="AL1019" s="33" t="s">
        <v>193</v>
      </c>
      <c r="AM1019" s="33" t="s">
        <v>194</v>
      </c>
      <c r="AN1019" s="33">
        <v>0.23599999999999999</v>
      </c>
      <c r="AO1019" s="33" t="s">
        <v>68</v>
      </c>
      <c r="AP1019" s="33"/>
      <c r="AQ1019" s="33"/>
      <c r="AR1019" s="33" t="s">
        <v>68</v>
      </c>
      <c r="AS1019" s="33"/>
      <c r="AT1019" s="33"/>
      <c r="AU1019" s="33" t="s">
        <v>1305</v>
      </c>
      <c r="AV1019" s="33" t="s">
        <v>1306</v>
      </c>
      <c r="AW1019" s="33">
        <v>0.51619000000000004</v>
      </c>
      <c r="AX1019" s="33" t="s">
        <v>1307</v>
      </c>
      <c r="AY1019" s="33" t="s">
        <v>1308</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4413</v>
      </c>
      <c r="C1020" s="33" t="s">
        <v>3352</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1207</v>
      </c>
      <c r="AY1020" s="33" t="s">
        <v>1208</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4415</v>
      </c>
      <c r="C1021" s="33" t="s">
        <v>3368</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4416</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4417</v>
      </c>
      <c r="AY1021" s="33" t="s">
        <v>4418</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4419</v>
      </c>
      <c r="C1022" s="33" t="s">
        <v>3900</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1251</v>
      </c>
      <c r="AY1022" s="33" t="s">
        <v>1252</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1253</v>
      </c>
      <c r="C1023" s="33" t="s">
        <v>1254</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716</v>
      </c>
      <c r="AH1023" s="33" t="s">
        <v>230</v>
      </c>
      <c r="AI1023" s="33" t="s">
        <v>1250</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1251</v>
      </c>
      <c r="AY1023" s="33" t="s">
        <v>1252</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4420</v>
      </c>
      <c r="C1024" s="33" t="s">
        <v>3898</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1250</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1251</v>
      </c>
      <c r="AY1024" s="33" t="s">
        <v>1252</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4421</v>
      </c>
      <c r="C1025" s="33" t="s">
        <v>3902</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4422</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4423</v>
      </c>
      <c r="AY1025" s="33" t="s">
        <v>4424</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4425</v>
      </c>
      <c r="C1026" s="33" t="s">
        <v>3359</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4387</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4388</v>
      </c>
      <c r="AY1026" s="33" t="s">
        <v>4389</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4426</v>
      </c>
      <c r="C1027" s="33" t="s">
        <v>3370</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4427</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4428</v>
      </c>
      <c r="AY1027" s="33" t="s">
        <v>4429</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4430</v>
      </c>
      <c r="C1028" s="33" t="s">
        <v>3371</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716</v>
      </c>
      <c r="AH1028" s="33" t="s">
        <v>230</v>
      </c>
      <c r="AI1028" s="33" t="s">
        <v>4387</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4388</v>
      </c>
      <c r="AY1028" s="33" t="s">
        <v>4389</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4431</v>
      </c>
      <c r="C1029" s="33" t="s">
        <v>3201</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1612</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7753</v>
      </c>
      <c r="C1030" s="33" t="s">
        <v>7754</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1304</v>
      </c>
      <c r="AJ1030" s="33" t="s">
        <v>74</v>
      </c>
      <c r="AK1030" s="33" t="s">
        <v>65</v>
      </c>
      <c r="AL1030" s="33" t="s">
        <v>193</v>
      </c>
      <c r="AM1030" s="33" t="s">
        <v>194</v>
      </c>
      <c r="AN1030" s="33">
        <v>0.66873000000000005</v>
      </c>
      <c r="AO1030" s="33" t="s">
        <v>68</v>
      </c>
      <c r="AP1030" s="33"/>
      <c r="AQ1030" s="33"/>
      <c r="AR1030" s="33" t="s">
        <v>68</v>
      </c>
      <c r="AS1030" s="33"/>
      <c r="AT1030" s="33"/>
      <c r="AU1030" s="33" t="s">
        <v>1305</v>
      </c>
      <c r="AV1030" s="33" t="s">
        <v>1306</v>
      </c>
      <c r="AW1030" s="33">
        <v>1.46286</v>
      </c>
      <c r="AX1030" s="33" t="s">
        <v>1307</v>
      </c>
      <c r="AY1030" s="33" t="s">
        <v>1308</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7755</v>
      </c>
      <c r="C1031" s="33" t="s">
        <v>7756</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7757</v>
      </c>
      <c r="C1032" s="33" t="s">
        <v>7758</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3.23698</v>
      </c>
      <c r="AO1032" s="33" t="s">
        <v>68</v>
      </c>
      <c r="AP1032" s="33"/>
      <c r="AQ1032" s="33"/>
      <c r="AR1032" s="33" t="s">
        <v>68</v>
      </c>
      <c r="AS1032" s="33"/>
      <c r="AT1032" s="33"/>
      <c r="AU1032" s="33" t="s">
        <v>1433</v>
      </c>
      <c r="AV1032" s="33" t="s">
        <v>1434</v>
      </c>
      <c r="AW1032" s="33">
        <v>7.08012</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7759</v>
      </c>
      <c r="C1033" s="33" t="s">
        <v>7760</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7761</v>
      </c>
      <c r="C1034" s="33" t="s">
        <v>7762</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7763</v>
      </c>
      <c r="C1035" s="33" t="s">
        <v>7764</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7765</v>
      </c>
      <c r="C1036" s="33" t="s">
        <v>7766</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2.9424000000000001</v>
      </c>
      <c r="AO1036" s="33" t="s">
        <v>68</v>
      </c>
      <c r="AP1036" s="33"/>
      <c r="AQ1036" s="33"/>
      <c r="AR1036" s="33" t="s">
        <v>68</v>
      </c>
      <c r="AS1036" s="33"/>
      <c r="AT1036" s="33"/>
      <c r="AU1036" s="33" t="s">
        <v>1433</v>
      </c>
      <c r="AV1036" s="33" t="s">
        <v>1434</v>
      </c>
      <c r="AW1036" s="33">
        <v>6.4365699999999997</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7767</v>
      </c>
      <c r="C1037" s="33" t="s">
        <v>7768</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7769</v>
      </c>
      <c r="C1038" s="33" t="s">
        <v>7770</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1432</v>
      </c>
      <c r="AJ1038" s="33" t="s">
        <v>74</v>
      </c>
      <c r="AK1038" s="33" t="s">
        <v>65</v>
      </c>
      <c r="AL1038" s="33" t="s">
        <v>193</v>
      </c>
      <c r="AM1038" s="33" t="s">
        <v>194</v>
      </c>
      <c r="AN1038" s="33">
        <v>2.57531</v>
      </c>
      <c r="AO1038" s="33" t="s">
        <v>68</v>
      </c>
      <c r="AP1038" s="33"/>
      <c r="AQ1038" s="33"/>
      <c r="AR1038" s="33" t="s">
        <v>68</v>
      </c>
      <c r="AS1038" s="33"/>
      <c r="AT1038" s="33"/>
      <c r="AU1038" s="33" t="s">
        <v>1433</v>
      </c>
      <c r="AV1038" s="33" t="s">
        <v>1434</v>
      </c>
      <c r="AW1038" s="33">
        <v>5.6310099999999998</v>
      </c>
      <c r="AX1038" s="33" t="s">
        <v>1435</v>
      </c>
      <c r="AY1038" s="33" t="s">
        <v>1436</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4432</v>
      </c>
      <c r="C1039" s="33" t="s">
        <v>3372</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4433</v>
      </c>
      <c r="C1040" s="33" t="s">
        <v>3373</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7771</v>
      </c>
      <c r="C1041" s="33" t="s">
        <v>7772</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7773</v>
      </c>
      <c r="C1042" s="33" t="s">
        <v>7774</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1281</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9844</v>
      </c>
      <c r="C1043" s="33" t="s">
        <v>9845</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1299</v>
      </c>
      <c r="AJ1043" s="33" t="s">
        <v>74</v>
      </c>
      <c r="AK1043" s="33" t="s">
        <v>98</v>
      </c>
      <c r="AL1043" s="33" t="s">
        <v>265</v>
      </c>
      <c r="AM1043" s="33" t="s">
        <v>266</v>
      </c>
      <c r="AN1043" s="33">
        <v>73.562200000000004</v>
      </c>
      <c r="AO1043" s="33" t="s">
        <v>68</v>
      </c>
      <c r="AP1043" s="33"/>
      <c r="AQ1043" s="33"/>
      <c r="AR1043" s="33" t="s">
        <v>68</v>
      </c>
      <c r="AS1043" s="33"/>
      <c r="AT1043" s="33"/>
      <c r="AU1043" s="33" t="s">
        <v>1300</v>
      </c>
      <c r="AV1043" s="33" t="s">
        <v>1301</v>
      </c>
      <c r="AW1043" s="33">
        <v>160.88182</v>
      </c>
      <c r="AX1043" s="33" t="s">
        <v>1302</v>
      </c>
      <c r="AY1043" s="33" t="s">
        <v>1303</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7775</v>
      </c>
      <c r="C1044" s="33" t="s">
        <v>7776</v>
      </c>
      <c r="D1044" s="33" t="s">
        <v>178</v>
      </c>
      <c r="E1044" s="33" t="s">
        <v>4242</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7777</v>
      </c>
      <c r="AJ1044" s="33" t="s">
        <v>74</v>
      </c>
      <c r="AK1044" s="33" t="s">
        <v>98</v>
      </c>
      <c r="AL1044" s="33" t="s">
        <v>238</v>
      </c>
      <c r="AM1044" s="33" t="s">
        <v>239</v>
      </c>
      <c r="AN1044" s="33">
        <v>11.32846</v>
      </c>
      <c r="AO1044" s="33" t="s">
        <v>68</v>
      </c>
      <c r="AP1044" s="33"/>
      <c r="AQ1044" s="33"/>
      <c r="AR1044" s="33" t="s">
        <v>68</v>
      </c>
      <c r="AS1044" s="33"/>
      <c r="AT1044" s="33"/>
      <c r="AU1044" s="33" t="s">
        <v>7778</v>
      </c>
      <c r="AV1044" s="33" t="s">
        <v>7779</v>
      </c>
      <c r="AW1044" s="33">
        <v>24.77309</v>
      </c>
      <c r="AX1044" s="33" t="s">
        <v>7780</v>
      </c>
      <c r="AY1044" s="33" t="s">
        <v>7781</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7782</v>
      </c>
      <c r="C1045" s="33" t="s">
        <v>7783</v>
      </c>
      <c r="D1045" s="33" t="s">
        <v>178</v>
      </c>
      <c r="E1045" s="33" t="s">
        <v>4242</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7784</v>
      </c>
      <c r="C1046" s="33" t="s">
        <v>7785</v>
      </c>
      <c r="D1046" s="33" t="s">
        <v>178</v>
      </c>
      <c r="E1046" s="33" t="s">
        <v>4242</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4249</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7786</v>
      </c>
      <c r="C1047" s="33" t="s">
        <v>7787</v>
      </c>
      <c r="D1047" s="33" t="s">
        <v>178</v>
      </c>
      <c r="E1047" s="33" t="s">
        <v>4242</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4306</v>
      </c>
      <c r="AY1047" s="33" t="s">
        <v>4307</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7789</v>
      </c>
      <c r="C1048" s="33" t="s">
        <v>7790</v>
      </c>
      <c r="D1048" s="33" t="s">
        <v>178</v>
      </c>
      <c r="E1048" s="33" t="s">
        <v>4242</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7788</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4306</v>
      </c>
      <c r="AY1048" s="33" t="s">
        <v>4307</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7791</v>
      </c>
      <c r="C1049" s="33" t="s">
        <v>7792</v>
      </c>
      <c r="D1049" s="33" t="s">
        <v>178</v>
      </c>
      <c r="E1049" s="33" t="s">
        <v>4242</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7777</v>
      </c>
      <c r="AJ1049" s="33" t="s">
        <v>74</v>
      </c>
      <c r="AK1049" s="33" t="s">
        <v>98</v>
      </c>
      <c r="AL1049" s="33" t="s">
        <v>238</v>
      </c>
      <c r="AM1049" s="33" t="s">
        <v>239</v>
      </c>
      <c r="AN1049" s="33">
        <v>14.092930000000001</v>
      </c>
      <c r="AO1049" s="33" t="s">
        <v>68</v>
      </c>
      <c r="AP1049" s="33"/>
      <c r="AQ1049" s="33"/>
      <c r="AR1049" s="33" t="s">
        <v>68</v>
      </c>
      <c r="AS1049" s="33"/>
      <c r="AT1049" s="33"/>
      <c r="AU1049" s="33" t="s">
        <v>7778</v>
      </c>
      <c r="AV1049" s="33" t="s">
        <v>7779</v>
      </c>
      <c r="AW1049" s="33">
        <v>30.81887</v>
      </c>
      <c r="AX1049" s="33" t="s">
        <v>7780</v>
      </c>
      <c r="AY1049" s="33" t="s">
        <v>7781</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7793</v>
      </c>
      <c r="C1050" s="33" t="s">
        <v>7794</v>
      </c>
      <c r="D1050" s="33" t="s">
        <v>178</v>
      </c>
      <c r="E1050" s="33" t="s">
        <v>4242</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4248</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7795</v>
      </c>
      <c r="C1051" s="33" t="s">
        <v>7796</v>
      </c>
      <c r="D1051" s="33" t="s">
        <v>178</v>
      </c>
      <c r="E1051" s="33" t="s">
        <v>4242</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4243</v>
      </c>
      <c r="AJ1051" s="33" t="s">
        <v>74</v>
      </c>
      <c r="AK1051" s="33" t="s">
        <v>98</v>
      </c>
      <c r="AL1051" s="33" t="s">
        <v>238</v>
      </c>
      <c r="AM1051" s="33" t="s">
        <v>239</v>
      </c>
      <c r="AN1051" s="33">
        <v>12.86665</v>
      </c>
      <c r="AO1051" s="33" t="s">
        <v>68</v>
      </c>
      <c r="AP1051" s="33"/>
      <c r="AQ1051" s="33"/>
      <c r="AR1051" s="33" t="s">
        <v>68</v>
      </c>
      <c r="AS1051" s="33"/>
      <c r="AT1051" s="33"/>
      <c r="AU1051" s="33" t="s">
        <v>4244</v>
      </c>
      <c r="AV1051" s="33" t="s">
        <v>4245</v>
      </c>
      <c r="AW1051" s="33">
        <v>28.136679999999998</v>
      </c>
      <c r="AX1051" s="33" t="s">
        <v>4246</v>
      </c>
      <c r="AY1051" s="33" t="s">
        <v>4247</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7797</v>
      </c>
      <c r="C1052" s="33" t="s">
        <v>7798</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3.8150000000000003E-2</v>
      </c>
      <c r="AO1052" s="33" t="s">
        <v>68</v>
      </c>
      <c r="AP1052" s="33"/>
      <c r="AQ1052" s="33"/>
      <c r="AR1052" s="33" t="s">
        <v>68</v>
      </c>
      <c r="AS1052" s="33"/>
      <c r="AT1052" s="33"/>
      <c r="AU1052" s="33" t="s">
        <v>1090</v>
      </c>
      <c r="AV1052" s="33" t="s">
        <v>1091</v>
      </c>
      <c r="AW1052" s="33">
        <v>8.3430000000000004E-2</v>
      </c>
      <c r="AX1052" s="33" t="s">
        <v>1092</v>
      </c>
      <c r="AY1052" s="33" t="s">
        <v>1093</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7799</v>
      </c>
      <c r="C1053" s="33" t="s">
        <v>7800</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0.10299</v>
      </c>
      <c r="AO1053" s="33" t="s">
        <v>68</v>
      </c>
      <c r="AP1053" s="33"/>
      <c r="AQ1053" s="33"/>
      <c r="AR1053" s="33" t="s">
        <v>68</v>
      </c>
      <c r="AS1053" s="33"/>
      <c r="AT1053" s="33"/>
      <c r="AU1053" s="33" t="s">
        <v>1090</v>
      </c>
      <c r="AV1053" s="33" t="s">
        <v>1091</v>
      </c>
      <c r="AW1053" s="33">
        <v>0.22525999999999999</v>
      </c>
      <c r="AX1053" s="33" t="s">
        <v>1092</v>
      </c>
      <c r="AY1053" s="33" t="s">
        <v>1093</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7801</v>
      </c>
      <c r="C1054" s="33" t="s">
        <v>7802</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0.13732</v>
      </c>
      <c r="AO1054" s="33" t="s">
        <v>68</v>
      </c>
      <c r="AP1054" s="33"/>
      <c r="AQ1054" s="33"/>
      <c r="AR1054" s="33" t="s">
        <v>68</v>
      </c>
      <c r="AS1054" s="33"/>
      <c r="AT1054" s="33"/>
      <c r="AU1054" s="33" t="s">
        <v>1090</v>
      </c>
      <c r="AV1054" s="33" t="s">
        <v>1091</v>
      </c>
      <c r="AW1054" s="33">
        <v>0.30035000000000001</v>
      </c>
      <c r="AX1054" s="33" t="s">
        <v>1092</v>
      </c>
      <c r="AY1054" s="33" t="s">
        <v>1093</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7803</v>
      </c>
      <c r="C1055" s="33" t="s">
        <v>7804</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0.20598</v>
      </c>
      <c r="AO1055" s="33" t="s">
        <v>68</v>
      </c>
      <c r="AP1055" s="33"/>
      <c r="AQ1055" s="33"/>
      <c r="AR1055" s="33" t="s">
        <v>68</v>
      </c>
      <c r="AS1055" s="33"/>
      <c r="AT1055" s="33"/>
      <c r="AU1055" s="33" t="s">
        <v>1090</v>
      </c>
      <c r="AV1055" s="33" t="s">
        <v>1091</v>
      </c>
      <c r="AW1055" s="33">
        <v>0.45051999999999998</v>
      </c>
      <c r="AX1055" s="33" t="s">
        <v>1092</v>
      </c>
      <c r="AY1055" s="33" t="s">
        <v>1093</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7805</v>
      </c>
      <c r="C1056" s="33" t="s">
        <v>7806</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7807</v>
      </c>
      <c r="C1057" s="33" t="s">
        <v>7808</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0.35313</v>
      </c>
      <c r="AO1057" s="33" t="s">
        <v>68</v>
      </c>
      <c r="AP1057" s="33"/>
      <c r="AQ1057" s="33"/>
      <c r="AR1057" s="33" t="s">
        <v>68</v>
      </c>
      <c r="AS1057" s="33"/>
      <c r="AT1057" s="33"/>
      <c r="AU1057" s="33" t="s">
        <v>1090</v>
      </c>
      <c r="AV1057" s="33" t="s">
        <v>1091</v>
      </c>
      <c r="AW1057" s="33">
        <v>0.77237999999999996</v>
      </c>
      <c r="AX1057" s="33" t="s">
        <v>1092</v>
      </c>
      <c r="AY1057" s="33" t="s">
        <v>1093</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7809</v>
      </c>
      <c r="C1058" s="33" t="s">
        <v>7810</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0.64739999999999998</v>
      </c>
      <c r="AO1058" s="33" t="s">
        <v>68</v>
      </c>
      <c r="AP1058" s="33"/>
      <c r="AQ1058" s="33"/>
      <c r="AR1058" s="33" t="s">
        <v>68</v>
      </c>
      <c r="AS1058" s="33"/>
      <c r="AT1058" s="33"/>
      <c r="AU1058" s="33" t="s">
        <v>1090</v>
      </c>
      <c r="AV1058" s="33" t="s">
        <v>1091</v>
      </c>
      <c r="AW1058" s="33">
        <v>1.4160200000000001</v>
      </c>
      <c r="AX1058" s="33" t="s">
        <v>1092</v>
      </c>
      <c r="AY1058" s="33" t="s">
        <v>1093</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7811</v>
      </c>
      <c r="C1059" s="33" t="s">
        <v>7812</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1.1770799999999999</v>
      </c>
      <c r="AO1059" s="33" t="s">
        <v>68</v>
      </c>
      <c r="AP1059" s="33"/>
      <c r="AQ1059" s="33"/>
      <c r="AR1059" s="33" t="s">
        <v>68</v>
      </c>
      <c r="AS1059" s="33"/>
      <c r="AT1059" s="33"/>
      <c r="AU1059" s="33" t="s">
        <v>1090</v>
      </c>
      <c r="AV1059" s="33" t="s">
        <v>1091</v>
      </c>
      <c r="AW1059" s="33">
        <v>2.5745900000000002</v>
      </c>
      <c r="AX1059" s="33" t="s">
        <v>1092</v>
      </c>
      <c r="AY1059" s="33" t="s">
        <v>1093</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7813</v>
      </c>
      <c r="C1060" s="33" t="s">
        <v>7814</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0.85597000000000001</v>
      </c>
      <c r="AO1060" s="33" t="s">
        <v>68</v>
      </c>
      <c r="AP1060" s="33"/>
      <c r="AQ1060" s="33"/>
      <c r="AR1060" s="33" t="s">
        <v>68</v>
      </c>
      <c r="AS1060" s="33"/>
      <c r="AT1060" s="33"/>
      <c r="AU1060" s="33" t="s">
        <v>1090</v>
      </c>
      <c r="AV1060" s="33" t="s">
        <v>1091</v>
      </c>
      <c r="AW1060" s="33">
        <v>1.87246</v>
      </c>
      <c r="AX1060" s="33" t="s">
        <v>1092</v>
      </c>
      <c r="AY1060" s="33" t="s">
        <v>1093</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7815</v>
      </c>
      <c r="C1061" s="33" t="s">
        <v>7816</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1.4177</v>
      </c>
      <c r="AO1061" s="33" t="s">
        <v>68</v>
      </c>
      <c r="AP1061" s="33"/>
      <c r="AQ1061" s="33"/>
      <c r="AR1061" s="33" t="s">
        <v>68</v>
      </c>
      <c r="AS1061" s="33"/>
      <c r="AT1061" s="33"/>
      <c r="AU1061" s="33" t="s">
        <v>1090</v>
      </c>
      <c r="AV1061" s="33" t="s">
        <v>1091</v>
      </c>
      <c r="AW1061" s="33">
        <v>3.1012599999999999</v>
      </c>
      <c r="AX1061" s="33" t="s">
        <v>1092</v>
      </c>
      <c r="AY1061" s="33" t="s">
        <v>1093</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7817</v>
      </c>
      <c r="C1062" s="33" t="s">
        <v>7818</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1.4979499999999999</v>
      </c>
      <c r="AO1062" s="33" t="s">
        <v>68</v>
      </c>
      <c r="AP1062" s="33"/>
      <c r="AQ1062" s="33"/>
      <c r="AR1062" s="33" t="s">
        <v>68</v>
      </c>
      <c r="AS1062" s="33"/>
      <c r="AT1062" s="33"/>
      <c r="AU1062" s="33" t="s">
        <v>1090</v>
      </c>
      <c r="AV1062" s="33" t="s">
        <v>1091</v>
      </c>
      <c r="AW1062" s="33">
        <v>3.2768000000000002</v>
      </c>
      <c r="AX1062" s="33" t="s">
        <v>1092</v>
      </c>
      <c r="AY1062" s="33" t="s">
        <v>1093</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7819</v>
      </c>
      <c r="C1063" s="33" t="s">
        <v>7820</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0.96296999999999999</v>
      </c>
      <c r="AO1063" s="33" t="s">
        <v>68</v>
      </c>
      <c r="AP1063" s="33"/>
      <c r="AQ1063" s="33"/>
      <c r="AR1063" s="33" t="s">
        <v>68</v>
      </c>
      <c r="AS1063" s="33"/>
      <c r="AT1063" s="33"/>
      <c r="AU1063" s="33" t="s">
        <v>1090</v>
      </c>
      <c r="AV1063" s="33" t="s">
        <v>1091</v>
      </c>
      <c r="AW1063" s="33">
        <v>2.1065100000000001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7821</v>
      </c>
      <c r="C1064" s="33" t="s">
        <v>7822</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0.84282999999999997</v>
      </c>
      <c r="AO1064" s="33" t="s">
        <v>68</v>
      </c>
      <c r="AP1064" s="33"/>
      <c r="AQ1064" s="33"/>
      <c r="AR1064" s="33" t="s">
        <v>68</v>
      </c>
      <c r="AS1064" s="33"/>
      <c r="AT1064" s="33"/>
      <c r="AU1064" s="33" t="s">
        <v>1090</v>
      </c>
      <c r="AV1064" s="33" t="s">
        <v>1091</v>
      </c>
      <c r="AW1064" s="33">
        <v>1.8428800000000001</v>
      </c>
      <c r="AX1064" s="33" t="s">
        <v>1092</v>
      </c>
      <c r="AY1064" s="33" t="s">
        <v>1093</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7823</v>
      </c>
      <c r="C1065" s="33" t="s">
        <v>7824</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0.70235999999999998</v>
      </c>
      <c r="AO1065" s="33" t="s">
        <v>68</v>
      </c>
      <c r="AP1065" s="33"/>
      <c r="AQ1065" s="33"/>
      <c r="AR1065" s="33" t="s">
        <v>68</v>
      </c>
      <c r="AS1065" s="33"/>
      <c r="AT1065" s="33"/>
      <c r="AU1065" s="33" t="s">
        <v>1090</v>
      </c>
      <c r="AV1065" s="33" t="s">
        <v>1091</v>
      </c>
      <c r="AW1065" s="33">
        <v>1.53573</v>
      </c>
      <c r="AX1065" s="33" t="s">
        <v>1092</v>
      </c>
      <c r="AY1065" s="33" t="s">
        <v>1093</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7825</v>
      </c>
      <c r="C1066" s="33" t="s">
        <v>7826</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0.42141000000000001</v>
      </c>
      <c r="AO1066" s="33" t="s">
        <v>68</v>
      </c>
      <c r="AP1066" s="33"/>
      <c r="AQ1066" s="33"/>
      <c r="AR1066" s="33" t="s">
        <v>68</v>
      </c>
      <c r="AS1066" s="33"/>
      <c r="AT1066" s="33"/>
      <c r="AU1066" s="33" t="s">
        <v>1090</v>
      </c>
      <c r="AV1066" s="33" t="s">
        <v>1091</v>
      </c>
      <c r="AW1066" s="33">
        <v>0.92144000000000004</v>
      </c>
      <c r="AX1066" s="33" t="s">
        <v>1092</v>
      </c>
      <c r="AY1066" s="33" t="s">
        <v>1093</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7827</v>
      </c>
      <c r="C1067" s="33" t="s">
        <v>7828</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0.23599999999999999</v>
      </c>
      <c r="AO1067" s="33" t="s">
        <v>68</v>
      </c>
      <c r="AP1067" s="33"/>
      <c r="AQ1067" s="33"/>
      <c r="AR1067" s="33" t="s">
        <v>68</v>
      </c>
      <c r="AS1067" s="33"/>
      <c r="AT1067" s="33"/>
      <c r="AU1067" s="33" t="s">
        <v>1090</v>
      </c>
      <c r="AV1067" s="33" t="s">
        <v>1091</v>
      </c>
      <c r="AW1067" s="33">
        <v>0.51619000000000004</v>
      </c>
      <c r="AX1067" s="33" t="s">
        <v>1092</v>
      </c>
      <c r="AY1067" s="33" t="s">
        <v>1093</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7829</v>
      </c>
      <c r="C1068" s="33" t="s">
        <v>7830</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1089</v>
      </c>
      <c r="AJ1068" s="33" t="s">
        <v>74</v>
      </c>
      <c r="AK1068" s="33" t="s">
        <v>65</v>
      </c>
      <c r="AL1068" s="33" t="s">
        <v>193</v>
      </c>
      <c r="AM1068" s="33" t="s">
        <v>194</v>
      </c>
      <c r="AN1068" s="33">
        <v>0.17163999999999999</v>
      </c>
      <c r="AO1068" s="33" t="s">
        <v>68</v>
      </c>
      <c r="AP1068" s="33"/>
      <c r="AQ1068" s="33"/>
      <c r="AR1068" s="33" t="s">
        <v>68</v>
      </c>
      <c r="AS1068" s="33"/>
      <c r="AT1068" s="33"/>
      <c r="AU1068" s="33" t="s">
        <v>1090</v>
      </c>
      <c r="AV1068" s="33" t="s">
        <v>1091</v>
      </c>
      <c r="AW1068" s="33">
        <v>0.37541000000000002</v>
      </c>
      <c r="AX1068" s="33" t="s">
        <v>1092</v>
      </c>
      <c r="AY1068" s="33" t="s">
        <v>1093</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7831</v>
      </c>
      <c r="C1069" s="33" t="s">
        <v>7832</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0.34329999999999999</v>
      </c>
      <c r="AO1069" s="33" t="s">
        <v>68</v>
      </c>
      <c r="AP1069" s="33"/>
      <c r="AQ1069" s="33"/>
      <c r="AR1069" s="33" t="s">
        <v>68</v>
      </c>
      <c r="AS1069" s="33"/>
      <c r="AT1069" s="33"/>
      <c r="AU1069" s="33" t="s">
        <v>1305</v>
      </c>
      <c r="AV1069" s="33" t="s">
        <v>1306</v>
      </c>
      <c r="AW1069" s="33">
        <v>0.75087000000000004</v>
      </c>
      <c r="AX1069" s="33" t="s">
        <v>1307</v>
      </c>
      <c r="AY1069" s="33" t="s">
        <v>1308</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7833</v>
      </c>
      <c r="C1070" s="33" t="s">
        <v>7834</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1.3732</v>
      </c>
      <c r="AO1070" s="33" t="s">
        <v>68</v>
      </c>
      <c r="AP1070" s="33"/>
      <c r="AQ1070" s="33"/>
      <c r="AR1070" s="33" t="s">
        <v>68</v>
      </c>
      <c r="AS1070" s="33"/>
      <c r="AT1070" s="33"/>
      <c r="AU1070" s="33" t="s">
        <v>1305</v>
      </c>
      <c r="AV1070" s="33" t="s">
        <v>1306</v>
      </c>
      <c r="AW1070" s="33">
        <v>3.0034800000000001</v>
      </c>
      <c r="AX1070" s="33" t="s">
        <v>1307</v>
      </c>
      <c r="AY1070" s="33" t="s">
        <v>1308</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7835</v>
      </c>
      <c r="C1071" s="33" t="s">
        <v>7836</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0.58853999999999995</v>
      </c>
      <c r="AO1071" s="33" t="s">
        <v>68</v>
      </c>
      <c r="AP1071" s="33"/>
      <c r="AQ1071" s="33"/>
      <c r="AR1071" s="33" t="s">
        <v>68</v>
      </c>
      <c r="AS1071" s="33"/>
      <c r="AT1071" s="33"/>
      <c r="AU1071" s="33" t="s">
        <v>1305</v>
      </c>
      <c r="AV1071" s="33" t="s">
        <v>1306</v>
      </c>
      <c r="AW1071" s="33">
        <v>1.28729</v>
      </c>
      <c r="AX1071" s="33" t="s">
        <v>1307</v>
      </c>
      <c r="AY1071" s="33" t="s">
        <v>1308</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9846</v>
      </c>
      <c r="C1072" s="33" t="s">
        <v>9847</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11.476570000000001</v>
      </c>
      <c r="AO1072" s="33" t="s">
        <v>68</v>
      </c>
      <c r="AP1072" s="33"/>
      <c r="AQ1072" s="33"/>
      <c r="AR1072" s="33" t="s">
        <v>68</v>
      </c>
      <c r="AS1072" s="33"/>
      <c r="AT1072" s="33"/>
      <c r="AU1072" s="33" t="s">
        <v>1305</v>
      </c>
      <c r="AV1072" s="33" t="s">
        <v>1306</v>
      </c>
      <c r="AW1072" s="33">
        <v>25.102229999999999</v>
      </c>
      <c r="AX1072" s="33" t="s">
        <v>1307</v>
      </c>
      <c r="AY1072" s="33" t="s">
        <v>1308</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9848</v>
      </c>
      <c r="C1073" s="33" t="s">
        <v>9849</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10.59376</v>
      </c>
      <c r="AO1073" s="33" t="s">
        <v>68</v>
      </c>
      <c r="AP1073" s="33"/>
      <c r="AQ1073" s="33"/>
      <c r="AR1073" s="33" t="s">
        <v>68</v>
      </c>
      <c r="AS1073" s="33"/>
      <c r="AT1073" s="33"/>
      <c r="AU1073" s="33" t="s">
        <v>1305</v>
      </c>
      <c r="AV1073" s="33" t="s">
        <v>1306</v>
      </c>
      <c r="AW1073" s="33">
        <v>23.171289999999999</v>
      </c>
      <c r="AX1073" s="33" t="s">
        <v>1307</v>
      </c>
      <c r="AY1073" s="33" t="s">
        <v>1308</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9850</v>
      </c>
      <c r="C1074" s="33" t="s">
        <v>9851</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45.02346</v>
      </c>
      <c r="AO1074" s="33" t="s">
        <v>68</v>
      </c>
      <c r="AP1074" s="33"/>
      <c r="AQ1074" s="33"/>
      <c r="AR1074" s="33" t="s">
        <v>68</v>
      </c>
      <c r="AS1074" s="33"/>
      <c r="AT1074" s="33"/>
      <c r="AU1074" s="33" t="s">
        <v>1305</v>
      </c>
      <c r="AV1074" s="33" t="s">
        <v>1306</v>
      </c>
      <c r="AW1074" s="33">
        <v>98.477990000000005</v>
      </c>
      <c r="AX1074" s="33" t="s">
        <v>1307</v>
      </c>
      <c r="AY1074" s="33" t="s">
        <v>1308</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9852</v>
      </c>
      <c r="C1075" s="33" t="s">
        <v>9853</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1304</v>
      </c>
      <c r="AJ1075" s="33" t="s">
        <v>74</v>
      </c>
      <c r="AK1075" s="33" t="s">
        <v>65</v>
      </c>
      <c r="AL1075" s="33" t="s">
        <v>193</v>
      </c>
      <c r="AM1075" s="33" t="s">
        <v>194</v>
      </c>
      <c r="AN1075" s="33">
        <v>20.8643</v>
      </c>
      <c r="AO1075" s="33" t="s">
        <v>68</v>
      </c>
      <c r="AP1075" s="33"/>
      <c r="AQ1075" s="33"/>
      <c r="AR1075" s="33" t="s">
        <v>68</v>
      </c>
      <c r="AS1075" s="33"/>
      <c r="AT1075" s="33"/>
      <c r="AU1075" s="33" t="s">
        <v>1305</v>
      </c>
      <c r="AV1075" s="33" t="s">
        <v>1306</v>
      </c>
      <c r="AW1075" s="33">
        <v>45.641150000000003</v>
      </c>
      <c r="AX1075" s="33" t="s">
        <v>1307</v>
      </c>
      <c r="AY1075" s="33" t="s">
        <v>1308</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9854</v>
      </c>
      <c r="C1076" s="33" t="s">
        <v>9855</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1304</v>
      </c>
      <c r="AJ1076" s="33" t="s">
        <v>74</v>
      </c>
      <c r="AK1076" s="33" t="s">
        <v>65</v>
      </c>
      <c r="AL1076" s="33" t="s">
        <v>193</v>
      </c>
      <c r="AM1076" s="33" t="s">
        <v>194</v>
      </c>
      <c r="AN1076" s="33">
        <v>63.127879999999998</v>
      </c>
      <c r="AO1076" s="33" t="s">
        <v>68</v>
      </c>
      <c r="AP1076" s="33"/>
      <c r="AQ1076" s="33"/>
      <c r="AR1076" s="33" t="s">
        <v>68</v>
      </c>
      <c r="AS1076" s="33"/>
      <c r="AT1076" s="33"/>
      <c r="AU1076" s="33" t="s">
        <v>1305</v>
      </c>
      <c r="AV1076" s="33" t="s">
        <v>1306</v>
      </c>
      <c r="AW1076" s="33">
        <v>138.09375</v>
      </c>
      <c r="AX1076" s="33" t="s">
        <v>1307</v>
      </c>
      <c r="AY1076" s="33" t="s">
        <v>1308</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9856</v>
      </c>
      <c r="C1077" s="33" t="s">
        <v>9857</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4.2141400000000004</v>
      </c>
      <c r="AO1077" s="33" t="s">
        <v>68</v>
      </c>
      <c r="AP1077" s="33"/>
      <c r="AQ1077" s="33"/>
      <c r="AR1077" s="33" t="s">
        <v>68</v>
      </c>
      <c r="AS1077" s="33"/>
      <c r="AT1077" s="33"/>
      <c r="AU1077" s="33" t="s">
        <v>1305</v>
      </c>
      <c r="AV1077" s="33" t="s">
        <v>1306</v>
      </c>
      <c r="AW1077" s="33">
        <v>9.2143800000000002</v>
      </c>
      <c r="AX1077" s="33" t="s">
        <v>1307</v>
      </c>
      <c r="AY1077" s="33" t="s">
        <v>1308</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9858</v>
      </c>
      <c r="C1078" s="33" t="s">
        <v>9859</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1304</v>
      </c>
      <c r="AJ1078" s="33" t="s">
        <v>74</v>
      </c>
      <c r="AK1078" s="33" t="s">
        <v>65</v>
      </c>
      <c r="AL1078" s="33" t="s">
        <v>193</v>
      </c>
      <c r="AM1078" s="33" t="s">
        <v>194</v>
      </c>
      <c r="AN1078" s="33">
        <v>4.2909800000000002</v>
      </c>
      <c r="AO1078" s="33" t="s">
        <v>68</v>
      </c>
      <c r="AP1078" s="33"/>
      <c r="AQ1078" s="33"/>
      <c r="AR1078" s="33" t="s">
        <v>68</v>
      </c>
      <c r="AS1078" s="33"/>
      <c r="AT1078" s="33"/>
      <c r="AU1078" s="33" t="s">
        <v>1305</v>
      </c>
      <c r="AV1078" s="33" t="s">
        <v>1306</v>
      </c>
      <c r="AW1078" s="33">
        <v>9.3853600000000004</v>
      </c>
      <c r="AX1078" s="33" t="s">
        <v>1307</v>
      </c>
      <c r="AY1078" s="33" t="s">
        <v>1308</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9860</v>
      </c>
      <c r="C1079" s="33" t="s">
        <v>9861</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0.25749</v>
      </c>
      <c r="AO1079" s="33" t="s">
        <v>68</v>
      </c>
      <c r="AP1079" s="33"/>
      <c r="AQ1079" s="33"/>
      <c r="AR1079" s="33" t="s">
        <v>68</v>
      </c>
      <c r="AS1079" s="33"/>
      <c r="AT1079" s="33"/>
      <c r="AU1079" s="33" t="s">
        <v>618</v>
      </c>
      <c r="AV1079" s="33" t="s">
        <v>619</v>
      </c>
      <c r="AW1079" s="33">
        <v>0.56318000000000001</v>
      </c>
      <c r="AX1079" s="33" t="s">
        <v>620</v>
      </c>
      <c r="AY1079" s="33" t="s">
        <v>621</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9862</v>
      </c>
      <c r="C1080" s="33" t="s">
        <v>9863</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0.53637000000000001</v>
      </c>
      <c r="AO1080" s="33" t="s">
        <v>68</v>
      </c>
      <c r="AP1080" s="33"/>
      <c r="AQ1080" s="33"/>
      <c r="AR1080" s="33" t="s">
        <v>68</v>
      </c>
      <c r="AS1080" s="33"/>
      <c r="AT1080" s="33"/>
      <c r="AU1080" s="33" t="s">
        <v>618</v>
      </c>
      <c r="AV1080" s="33" t="s">
        <v>619</v>
      </c>
      <c r="AW1080" s="33">
        <v>1.17317</v>
      </c>
      <c r="AX1080" s="33" t="s">
        <v>620</v>
      </c>
      <c r="AY1080" s="33" t="s">
        <v>621</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9864</v>
      </c>
      <c r="C1081" s="33" t="s">
        <v>9865</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0.72946999999999995</v>
      </c>
      <c r="AO1081" s="33" t="s">
        <v>68</v>
      </c>
      <c r="AP1081" s="33"/>
      <c r="AQ1081" s="33"/>
      <c r="AR1081" s="33" t="s">
        <v>68</v>
      </c>
      <c r="AS1081" s="33"/>
      <c r="AT1081" s="33"/>
      <c r="AU1081" s="33" t="s">
        <v>618</v>
      </c>
      <c r="AV1081" s="33" t="s">
        <v>619</v>
      </c>
      <c r="AW1081" s="33">
        <v>1.59551</v>
      </c>
      <c r="AX1081" s="33" t="s">
        <v>620</v>
      </c>
      <c r="AY1081" s="33" t="s">
        <v>621</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9866</v>
      </c>
      <c r="C1082" s="33" t="s">
        <v>9867</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v>45836</v>
      </c>
      <c r="AG1082" s="33" t="s">
        <v>716</v>
      </c>
      <c r="AH1082" s="33" t="s">
        <v>718</v>
      </c>
      <c r="AI1082" s="33" t="s">
        <v>719</v>
      </c>
      <c r="AJ1082" s="33" t="s">
        <v>74</v>
      </c>
      <c r="AK1082" s="33" t="s">
        <v>220</v>
      </c>
      <c r="AL1082" s="33" t="s">
        <v>193</v>
      </c>
      <c r="AM1082" s="33" t="s">
        <v>194</v>
      </c>
      <c r="AN1082" s="33">
        <v>1.12812</v>
      </c>
      <c r="AO1082" s="33" t="s">
        <v>68</v>
      </c>
      <c r="AP1082" s="33"/>
      <c r="AQ1082" s="33"/>
      <c r="AR1082" s="33" t="s">
        <v>68</v>
      </c>
      <c r="AS1082" s="33"/>
      <c r="AT1082" s="33"/>
      <c r="AU1082" s="33" t="s">
        <v>618</v>
      </c>
      <c r="AV1082" s="33" t="s">
        <v>619</v>
      </c>
      <c r="AW1082" s="33">
        <v>2.4670800000000002</v>
      </c>
      <c r="AX1082" s="33" t="s">
        <v>620</v>
      </c>
      <c r="AY1082" s="33" t="s">
        <v>621</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9868</v>
      </c>
      <c r="C1083" s="33" t="s">
        <v>9869</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1.42241</v>
      </c>
      <c r="AO1083" s="33" t="s">
        <v>68</v>
      </c>
      <c r="AP1083" s="33"/>
      <c r="AQ1083" s="33"/>
      <c r="AR1083" s="33" t="s">
        <v>68</v>
      </c>
      <c r="AS1083" s="33"/>
      <c r="AT1083" s="33"/>
      <c r="AU1083" s="33" t="s">
        <v>618</v>
      </c>
      <c r="AV1083" s="33" t="s">
        <v>619</v>
      </c>
      <c r="AW1083" s="33">
        <v>3.1106600000000002</v>
      </c>
      <c r="AX1083" s="33" t="s">
        <v>620</v>
      </c>
      <c r="AY1083" s="33" t="s">
        <v>621</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9870</v>
      </c>
      <c r="C1084" s="33" t="s">
        <v>9871</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v>45836</v>
      </c>
      <c r="AG1084" s="33" t="s">
        <v>716</v>
      </c>
      <c r="AH1084" s="33" t="s">
        <v>718</v>
      </c>
      <c r="AI1084" s="33" t="s">
        <v>719</v>
      </c>
      <c r="AJ1084" s="33" t="s">
        <v>74</v>
      </c>
      <c r="AK1084" s="33" t="s">
        <v>220</v>
      </c>
      <c r="AL1084" s="33" t="s">
        <v>193</v>
      </c>
      <c r="AM1084" s="33" t="s">
        <v>194</v>
      </c>
      <c r="AN1084" s="33">
        <v>1.34884</v>
      </c>
      <c r="AO1084" s="33" t="s">
        <v>68</v>
      </c>
      <c r="AP1084" s="33"/>
      <c r="AQ1084" s="33"/>
      <c r="AR1084" s="33" t="s">
        <v>68</v>
      </c>
      <c r="AS1084" s="33"/>
      <c r="AT1084" s="33"/>
      <c r="AU1084" s="33" t="s">
        <v>618</v>
      </c>
      <c r="AV1084" s="33" t="s">
        <v>619</v>
      </c>
      <c r="AW1084" s="33">
        <v>2.94977</v>
      </c>
      <c r="AX1084" s="33" t="s">
        <v>620</v>
      </c>
      <c r="AY1084" s="33" t="s">
        <v>621</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9872</v>
      </c>
      <c r="C1085" s="33" t="s">
        <v>9873</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v>45836</v>
      </c>
      <c r="AG1085" s="33" t="s">
        <v>716</v>
      </c>
      <c r="AH1085" s="33" t="s">
        <v>718</v>
      </c>
      <c r="AI1085" s="33" t="s">
        <v>719</v>
      </c>
      <c r="AJ1085" s="33" t="s">
        <v>74</v>
      </c>
      <c r="AK1085" s="33" t="s">
        <v>220</v>
      </c>
      <c r="AL1085" s="33" t="s">
        <v>193</v>
      </c>
      <c r="AM1085" s="33" t="s">
        <v>194</v>
      </c>
      <c r="AN1085" s="33">
        <v>1.6676500000000001</v>
      </c>
      <c r="AO1085" s="33" t="s">
        <v>68</v>
      </c>
      <c r="AP1085" s="33"/>
      <c r="AQ1085" s="33"/>
      <c r="AR1085" s="33" t="s">
        <v>68</v>
      </c>
      <c r="AS1085" s="33"/>
      <c r="AT1085" s="33"/>
      <c r="AU1085" s="33" t="s">
        <v>618</v>
      </c>
      <c r="AV1085" s="33" t="s">
        <v>619</v>
      </c>
      <c r="AW1085" s="33">
        <v>3.6469800000000001</v>
      </c>
      <c r="AX1085" s="33" t="s">
        <v>620</v>
      </c>
      <c r="AY1085" s="33" t="s">
        <v>621</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9874</v>
      </c>
      <c r="C1086" s="33" t="s">
        <v>9875</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718</v>
      </c>
      <c r="AI1086" s="33" t="s">
        <v>719</v>
      </c>
      <c r="AJ1086" s="33" t="s">
        <v>74</v>
      </c>
      <c r="AK1086" s="33" t="s">
        <v>220</v>
      </c>
      <c r="AL1086" s="33" t="s">
        <v>193</v>
      </c>
      <c r="AM1086" s="33" t="s">
        <v>194</v>
      </c>
      <c r="AN1086" s="33">
        <v>1.0300199999999999</v>
      </c>
      <c r="AO1086" s="33" t="s">
        <v>68</v>
      </c>
      <c r="AP1086" s="33"/>
      <c r="AQ1086" s="33"/>
      <c r="AR1086" s="33" t="s">
        <v>68</v>
      </c>
      <c r="AS1086" s="33"/>
      <c r="AT1086" s="33"/>
      <c r="AU1086" s="33" t="s">
        <v>618</v>
      </c>
      <c r="AV1086" s="33" t="s">
        <v>619</v>
      </c>
      <c r="AW1086" s="33">
        <v>2.2525499999999998</v>
      </c>
      <c r="AX1086" s="33" t="s">
        <v>620</v>
      </c>
      <c r="AY1086" s="33" t="s">
        <v>621</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9876</v>
      </c>
      <c r="C1087" s="33" t="s">
        <v>9877</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3.4329999999999999E-2</v>
      </c>
      <c r="AO1087" s="33" t="s">
        <v>68</v>
      </c>
      <c r="AP1087" s="33"/>
      <c r="AQ1087" s="33"/>
      <c r="AR1087" s="33" t="s">
        <v>68</v>
      </c>
      <c r="AS1087" s="33"/>
      <c r="AT1087" s="33"/>
      <c r="AU1087" s="33" t="s">
        <v>1709</v>
      </c>
      <c r="AV1087" s="33" t="s">
        <v>1710</v>
      </c>
      <c r="AW1087" s="33">
        <v>7.5090000000000004E-2</v>
      </c>
      <c r="AX1087" s="33" t="s">
        <v>1711</v>
      </c>
      <c r="AY1087" s="33" t="s">
        <v>1712</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9878</v>
      </c>
      <c r="C1088" s="33" t="s">
        <v>9879</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0.24031</v>
      </c>
      <c r="AO1088" s="33" t="s">
        <v>68</v>
      </c>
      <c r="AP1088" s="33"/>
      <c r="AQ1088" s="33"/>
      <c r="AR1088" s="33" t="s">
        <v>68</v>
      </c>
      <c r="AS1088" s="33"/>
      <c r="AT1088" s="33"/>
      <c r="AU1088" s="33" t="s">
        <v>1709</v>
      </c>
      <c r="AV1088" s="33" t="s">
        <v>1710</v>
      </c>
      <c r="AW1088" s="33">
        <v>0.52561000000000002</v>
      </c>
      <c r="AX1088" s="33" t="s">
        <v>1711</v>
      </c>
      <c r="AY1088" s="33" t="s">
        <v>1712</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9880</v>
      </c>
      <c r="C1089" s="33" t="s">
        <v>9881</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0.27464</v>
      </c>
      <c r="AO1089" s="33" t="s">
        <v>68</v>
      </c>
      <c r="AP1089" s="33"/>
      <c r="AQ1089" s="33"/>
      <c r="AR1089" s="33" t="s">
        <v>68</v>
      </c>
      <c r="AS1089" s="33"/>
      <c r="AT1089" s="33"/>
      <c r="AU1089" s="33" t="s">
        <v>1709</v>
      </c>
      <c r="AV1089" s="33" t="s">
        <v>1710</v>
      </c>
      <c r="AW1089" s="33">
        <v>0.60070000000000001</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9882</v>
      </c>
      <c r="C1090" s="33" t="s">
        <v>9883</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0.23541999999999999</v>
      </c>
      <c r="AO1090" s="33" t="s">
        <v>68</v>
      </c>
      <c r="AP1090" s="33"/>
      <c r="AQ1090" s="33"/>
      <c r="AR1090" s="33" t="s">
        <v>68</v>
      </c>
      <c r="AS1090" s="33"/>
      <c r="AT1090" s="33"/>
      <c r="AU1090" s="33" t="s">
        <v>1709</v>
      </c>
      <c r="AV1090" s="33" t="s">
        <v>1710</v>
      </c>
      <c r="AW1090" s="33">
        <v>0.51492000000000004</v>
      </c>
      <c r="AX1090" s="33" t="s">
        <v>1711</v>
      </c>
      <c r="AY1090" s="33" t="s">
        <v>1712</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9884</v>
      </c>
      <c r="C1091" s="33" t="s">
        <v>9885</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0.26484000000000002</v>
      </c>
      <c r="AO1091" s="33" t="s">
        <v>68</v>
      </c>
      <c r="AP1091" s="33"/>
      <c r="AQ1091" s="33"/>
      <c r="AR1091" s="33" t="s">
        <v>68</v>
      </c>
      <c r="AS1091" s="33"/>
      <c r="AT1091" s="33"/>
      <c r="AU1091" s="33" t="s">
        <v>1709</v>
      </c>
      <c r="AV1091" s="33" t="s">
        <v>1710</v>
      </c>
      <c r="AW1091" s="33">
        <v>0.57928000000000002</v>
      </c>
      <c r="AX1091" s="33" t="s">
        <v>1711</v>
      </c>
      <c r="AY1091" s="33" t="s">
        <v>1712</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9886</v>
      </c>
      <c r="C1092" s="33" t="s">
        <v>9887</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0.32369999999999999</v>
      </c>
      <c r="AO1092" s="33" t="s">
        <v>68</v>
      </c>
      <c r="AP1092" s="33"/>
      <c r="AQ1092" s="33"/>
      <c r="AR1092" s="33" t="s">
        <v>68</v>
      </c>
      <c r="AS1092" s="33"/>
      <c r="AT1092" s="33"/>
      <c r="AU1092" s="33" t="s">
        <v>1709</v>
      </c>
      <c r="AV1092" s="33" t="s">
        <v>1710</v>
      </c>
      <c r="AW1092" s="33">
        <v>0.70801000000000003</v>
      </c>
      <c r="AX1092" s="33" t="s">
        <v>1711</v>
      </c>
      <c r="AY1092" s="33" t="s">
        <v>1712</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9888</v>
      </c>
      <c r="C1093" s="33" t="s">
        <v>9889</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0.47083000000000003</v>
      </c>
      <c r="AO1093" s="33" t="s">
        <v>68</v>
      </c>
      <c r="AP1093" s="33"/>
      <c r="AQ1093" s="33"/>
      <c r="AR1093" s="33" t="s">
        <v>68</v>
      </c>
      <c r="AS1093" s="33"/>
      <c r="AT1093" s="33"/>
      <c r="AU1093" s="33" t="s">
        <v>1709</v>
      </c>
      <c r="AV1093" s="33" t="s">
        <v>1710</v>
      </c>
      <c r="AW1093" s="33">
        <v>1.0298400000000001</v>
      </c>
      <c r="AX1093" s="33" t="s">
        <v>1711</v>
      </c>
      <c r="AY1093" s="33" t="s">
        <v>1712</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9890</v>
      </c>
      <c r="C1094" s="33" t="s">
        <v>9891</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0.93622000000000005</v>
      </c>
      <c r="AO1094" s="33" t="s">
        <v>68</v>
      </c>
      <c r="AP1094" s="33"/>
      <c r="AQ1094" s="33"/>
      <c r="AR1094" s="33" t="s">
        <v>68</v>
      </c>
      <c r="AS1094" s="33"/>
      <c r="AT1094" s="33"/>
      <c r="AU1094" s="33" t="s">
        <v>1709</v>
      </c>
      <c r="AV1094" s="33" t="s">
        <v>1710</v>
      </c>
      <c r="AW1094" s="33">
        <v>2.048</v>
      </c>
      <c r="AX1094" s="33" t="s">
        <v>1711</v>
      </c>
      <c r="AY1094" s="33" t="s">
        <v>1712</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9892</v>
      </c>
      <c r="C1095" s="33" t="s">
        <v>9893</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1.28396</v>
      </c>
      <c r="AO1095" s="33" t="s">
        <v>68</v>
      </c>
      <c r="AP1095" s="33"/>
      <c r="AQ1095" s="33"/>
      <c r="AR1095" s="33" t="s">
        <v>68</v>
      </c>
      <c r="AS1095" s="33"/>
      <c r="AT1095" s="33"/>
      <c r="AU1095" s="33" t="s">
        <v>1709</v>
      </c>
      <c r="AV1095" s="33" t="s">
        <v>1710</v>
      </c>
      <c r="AW1095" s="33">
        <v>2.8086899999999999</v>
      </c>
      <c r="AX1095" s="33" t="s">
        <v>1711</v>
      </c>
      <c r="AY1095" s="33" t="s">
        <v>1712</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9894</v>
      </c>
      <c r="C1096" s="33" t="s">
        <v>9895</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1.4712000000000001</v>
      </c>
      <c r="AO1096" s="33" t="s">
        <v>68</v>
      </c>
      <c r="AP1096" s="33"/>
      <c r="AQ1096" s="33"/>
      <c r="AR1096" s="33" t="s">
        <v>68</v>
      </c>
      <c r="AS1096" s="33"/>
      <c r="AT1096" s="33"/>
      <c r="AU1096" s="33" t="s">
        <v>1709</v>
      </c>
      <c r="AV1096" s="33" t="s">
        <v>1710</v>
      </c>
      <c r="AW1096" s="33">
        <v>3.2182900000000001</v>
      </c>
      <c r="AX1096" s="33" t="s">
        <v>1711</v>
      </c>
      <c r="AY1096" s="33" t="s">
        <v>1712</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9896</v>
      </c>
      <c r="C1097" s="33" t="s">
        <v>9897</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1.4281299999999999</v>
      </c>
      <c r="AO1097" s="33" t="s">
        <v>68</v>
      </c>
      <c r="AP1097" s="33"/>
      <c r="AQ1097" s="33"/>
      <c r="AR1097" s="33" t="s">
        <v>68</v>
      </c>
      <c r="AS1097" s="33"/>
      <c r="AT1097" s="33"/>
      <c r="AU1097" s="33" t="s">
        <v>1709</v>
      </c>
      <c r="AV1097" s="33" t="s">
        <v>1710</v>
      </c>
      <c r="AW1097" s="33">
        <v>3.1226500000000001</v>
      </c>
      <c r="AX1097" s="33" t="s">
        <v>1711</v>
      </c>
      <c r="AY1097" s="33" t="s">
        <v>1712</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9898</v>
      </c>
      <c r="C1098" s="33" t="s">
        <v>9899</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0.93647999999999998</v>
      </c>
      <c r="AO1098" s="33" t="s">
        <v>68</v>
      </c>
      <c r="AP1098" s="33"/>
      <c r="AQ1098" s="33"/>
      <c r="AR1098" s="33" t="s">
        <v>68</v>
      </c>
      <c r="AS1098" s="33"/>
      <c r="AT1098" s="33"/>
      <c r="AU1098" s="33" t="s">
        <v>1709</v>
      </c>
      <c r="AV1098" s="33" t="s">
        <v>1710</v>
      </c>
      <c r="AW1098" s="33">
        <v>2.0476399999999999</v>
      </c>
      <c r="AX1098" s="33" t="s">
        <v>1711</v>
      </c>
      <c r="AY1098" s="33" t="s">
        <v>1712</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9900</v>
      </c>
      <c r="C1099" s="33" t="s">
        <v>9901</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0.45055000000000001</v>
      </c>
      <c r="AO1099" s="33" t="s">
        <v>68</v>
      </c>
      <c r="AP1099" s="33"/>
      <c r="AQ1099" s="33"/>
      <c r="AR1099" s="33" t="s">
        <v>68</v>
      </c>
      <c r="AS1099" s="33"/>
      <c r="AT1099" s="33"/>
      <c r="AU1099" s="33" t="s">
        <v>1709</v>
      </c>
      <c r="AV1099" s="33" t="s">
        <v>1710</v>
      </c>
      <c r="AW1099" s="33">
        <v>0.98546</v>
      </c>
      <c r="AX1099" s="33" t="s">
        <v>1711</v>
      </c>
      <c r="AY1099" s="33" t="s">
        <v>1712</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9902</v>
      </c>
      <c r="C1100" s="33" t="s">
        <v>9903</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0.27890999999999999</v>
      </c>
      <c r="AO1100" s="33" t="s">
        <v>68</v>
      </c>
      <c r="AP1100" s="33"/>
      <c r="AQ1100" s="33"/>
      <c r="AR1100" s="33" t="s">
        <v>68</v>
      </c>
      <c r="AS1100" s="33"/>
      <c r="AT1100" s="33"/>
      <c r="AU1100" s="33" t="s">
        <v>1709</v>
      </c>
      <c r="AV1100" s="33" t="s">
        <v>1710</v>
      </c>
      <c r="AW1100" s="33">
        <v>0.61004999999999998</v>
      </c>
      <c r="AX1100" s="33" t="s">
        <v>1711</v>
      </c>
      <c r="AY1100" s="33" t="s">
        <v>1712</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9904</v>
      </c>
      <c r="C1101" s="33" t="s">
        <v>9905</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1.9665999999999999</v>
      </c>
      <c r="AO1101" s="33" t="s">
        <v>68</v>
      </c>
      <c r="AP1101" s="33"/>
      <c r="AQ1101" s="33"/>
      <c r="AR1101" s="33" t="s">
        <v>68</v>
      </c>
      <c r="AS1101" s="33"/>
      <c r="AT1101" s="33"/>
      <c r="AU1101" s="33" t="s">
        <v>1709</v>
      </c>
      <c r="AV1101" s="33" t="s">
        <v>1710</v>
      </c>
      <c r="AW1101" s="33">
        <v>4.3000400000000001</v>
      </c>
      <c r="AX1101" s="33" t="s">
        <v>1711</v>
      </c>
      <c r="AY1101" s="33" t="s">
        <v>1712</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9906</v>
      </c>
      <c r="C1102" s="33" t="s">
        <v>9907</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1708</v>
      </c>
      <c r="AJ1102" s="33" t="s">
        <v>74</v>
      </c>
      <c r="AK1102" s="33" t="s">
        <v>65</v>
      </c>
      <c r="AL1102" s="33" t="s">
        <v>193</v>
      </c>
      <c r="AM1102" s="33" t="s">
        <v>194</v>
      </c>
      <c r="AN1102" s="33">
        <v>0.66873000000000005</v>
      </c>
      <c r="AO1102" s="33" t="s">
        <v>68</v>
      </c>
      <c r="AP1102" s="33"/>
      <c r="AQ1102" s="33"/>
      <c r="AR1102" s="33" t="s">
        <v>68</v>
      </c>
      <c r="AS1102" s="33"/>
      <c r="AT1102" s="33"/>
      <c r="AU1102" s="33" t="s">
        <v>1709</v>
      </c>
      <c r="AV1102" s="33" t="s">
        <v>1710</v>
      </c>
      <c r="AW1102" s="33">
        <v>1.46286</v>
      </c>
      <c r="AX1102" s="33" t="s">
        <v>1711</v>
      </c>
      <c r="AY1102" s="33" t="s">
        <v>1712</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7837</v>
      </c>
      <c r="C1103" s="33" t="s">
        <v>7838</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1281</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7839</v>
      </c>
      <c r="C1104" s="33" t="s">
        <v>7840</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4328</v>
      </c>
      <c r="AI1104" s="33" t="s">
        <v>7841</v>
      </c>
      <c r="AJ1104" s="33" t="s">
        <v>74</v>
      </c>
      <c r="AK1104" s="33" t="s">
        <v>65</v>
      </c>
      <c r="AL1104" s="33" t="s">
        <v>4330</v>
      </c>
      <c r="AM1104" s="33" t="s">
        <v>4331</v>
      </c>
      <c r="AN1104" s="33">
        <v>53.027160000000002</v>
      </c>
      <c r="AO1104" s="33" t="s">
        <v>68</v>
      </c>
      <c r="AP1104" s="33"/>
      <c r="AQ1104" s="33"/>
      <c r="AR1104" s="33" t="s">
        <v>68</v>
      </c>
      <c r="AS1104" s="33"/>
      <c r="AT1104" s="33"/>
      <c r="AU1104" s="33" t="s">
        <v>7842</v>
      </c>
      <c r="AV1104" s="33" t="s">
        <v>7843</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7844</v>
      </c>
      <c r="C1105" s="33" t="s">
        <v>7845</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9908</v>
      </c>
      <c r="C1106" s="33" t="s">
        <v>9909</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9910</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9911</v>
      </c>
      <c r="AY1106" s="33" t="s">
        <v>9912</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9913</v>
      </c>
      <c r="C1107" s="33" t="s">
        <v>9914</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9915</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9916</v>
      </c>
      <c r="AY1107" s="33" t="s">
        <v>9917</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9918</v>
      </c>
      <c r="C1108" s="33" t="s">
        <v>9919</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9920</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9830</v>
      </c>
      <c r="AY1108" s="33" t="s">
        <v>9831</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9921</v>
      </c>
      <c r="C1109" s="33" t="s">
        <v>9922</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913</v>
      </c>
      <c r="AY1109" s="33" t="s">
        <v>914</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9923</v>
      </c>
      <c r="C1110" s="33" t="s">
        <v>9924</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9925</v>
      </c>
      <c r="C1111" s="33" t="s">
        <v>9926</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913</v>
      </c>
      <c r="AY1111" s="33" t="s">
        <v>914</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9927</v>
      </c>
      <c r="C1112" s="33" t="s">
        <v>9928</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913</v>
      </c>
      <c r="AY1112" s="33" t="s">
        <v>914</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9929</v>
      </c>
      <c r="C1113" s="33" t="s">
        <v>9930</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913</v>
      </c>
      <c r="AY1113" s="33" t="s">
        <v>914</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9931</v>
      </c>
      <c r="C1114" s="33" t="s">
        <v>9932</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913</v>
      </c>
      <c r="AY1114" s="33" t="s">
        <v>914</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9933</v>
      </c>
      <c r="C1115" s="33" t="s">
        <v>9934</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912</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913</v>
      </c>
      <c r="AY1115" s="33" t="s">
        <v>914</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7846</v>
      </c>
      <c r="C1116" s="33" t="s">
        <v>7847</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7849</v>
      </c>
      <c r="C1117" s="33" t="s">
        <v>7850</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7851</v>
      </c>
      <c r="C1118" s="33" t="s">
        <v>7852</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7848</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7853</v>
      </c>
      <c r="C1119" s="33" t="s">
        <v>7854</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5.5157600000000002</v>
      </c>
      <c r="AO1119" s="33" t="s">
        <v>68</v>
      </c>
      <c r="AP1119" s="33"/>
      <c r="AQ1119" s="33"/>
      <c r="AR1119" s="33" t="s">
        <v>68</v>
      </c>
      <c r="AS1119" s="33"/>
      <c r="AT1119" s="33"/>
      <c r="AU1119" s="33" t="s">
        <v>7694</v>
      </c>
      <c r="AV1119" s="33" t="s">
        <v>7695</v>
      </c>
      <c r="AW1119" s="33">
        <v>12.061</v>
      </c>
      <c r="AX1119" s="33" t="s">
        <v>7696</v>
      </c>
      <c r="AY1119" s="33" t="s">
        <v>7697</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7855</v>
      </c>
      <c r="C1120" s="33" t="s">
        <v>7856</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28.9587</v>
      </c>
      <c r="AO1120" s="33" t="s">
        <v>68</v>
      </c>
      <c r="AP1120" s="33"/>
      <c r="AQ1120" s="33"/>
      <c r="AR1120" s="33" t="s">
        <v>68</v>
      </c>
      <c r="AS1120" s="33"/>
      <c r="AT1120" s="33"/>
      <c r="AU1120" s="33" t="s">
        <v>7694</v>
      </c>
      <c r="AV1120" s="33" t="s">
        <v>7695</v>
      </c>
      <c r="AW1120" s="33">
        <v>63.318730000000002</v>
      </c>
      <c r="AX1120" s="33" t="s">
        <v>7696</v>
      </c>
      <c r="AY1120" s="33" t="s">
        <v>7697</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7857</v>
      </c>
      <c r="C1121" s="33" t="s">
        <v>7858</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7693</v>
      </c>
      <c r="AJ1121" s="33" t="s">
        <v>74</v>
      </c>
      <c r="AK1121" s="33" t="s">
        <v>65</v>
      </c>
      <c r="AL1121" s="33" t="s">
        <v>189</v>
      </c>
      <c r="AM1121" s="33" t="s">
        <v>190</v>
      </c>
      <c r="AN1121" s="33">
        <v>5.97079</v>
      </c>
      <c r="AO1121" s="33" t="s">
        <v>68</v>
      </c>
      <c r="AP1121" s="33"/>
      <c r="AQ1121" s="33"/>
      <c r="AR1121" s="33" t="s">
        <v>68</v>
      </c>
      <c r="AS1121" s="33"/>
      <c r="AT1121" s="33"/>
      <c r="AU1121" s="33" t="s">
        <v>7694</v>
      </c>
      <c r="AV1121" s="33" t="s">
        <v>7695</v>
      </c>
      <c r="AW1121" s="33">
        <v>13.05555</v>
      </c>
      <c r="AX1121" s="33" t="s">
        <v>7696</v>
      </c>
      <c r="AY1121" s="33" t="s">
        <v>7697</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9935</v>
      </c>
      <c r="C1122" s="33" t="s">
        <v>9936</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7693</v>
      </c>
      <c r="AJ1122" s="33" t="s">
        <v>74</v>
      </c>
      <c r="AK1122" s="33" t="s">
        <v>65</v>
      </c>
      <c r="AL1122" s="33" t="s">
        <v>189</v>
      </c>
      <c r="AM1122" s="33" t="s">
        <v>190</v>
      </c>
      <c r="AN1122" s="33">
        <v>4.72973</v>
      </c>
      <c r="AO1122" s="33" t="s">
        <v>68</v>
      </c>
      <c r="AP1122" s="33"/>
      <c r="AQ1122" s="33"/>
      <c r="AR1122" s="33" t="s">
        <v>68</v>
      </c>
      <c r="AS1122" s="33"/>
      <c r="AT1122" s="33"/>
      <c r="AU1122" s="33" t="s">
        <v>7694</v>
      </c>
      <c r="AV1122" s="33" t="s">
        <v>7695</v>
      </c>
      <c r="AW1122" s="33">
        <v>10.341810000000001</v>
      </c>
      <c r="AX1122" s="33" t="s">
        <v>7696</v>
      </c>
      <c r="AY1122" s="33" t="s">
        <v>7697</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7859</v>
      </c>
      <c r="C1123" s="33" t="s">
        <v>7860</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917</v>
      </c>
      <c r="AY1123" s="33" t="s">
        <v>918</v>
      </c>
      <c r="AZ1123" s="3">
        <v>333</v>
      </c>
      <c r="BA1123" s="33" t="s">
        <v>170</v>
      </c>
      <c r="BB1123" s="33">
        <v>333</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7861</v>
      </c>
      <c r="C1124" s="33" t="s">
        <v>7862</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916</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917</v>
      </c>
      <c r="AY1124" s="33" t="s">
        <v>918</v>
      </c>
      <c r="AZ1124" s="3">
        <v>1461</v>
      </c>
      <c r="BA1124" s="33" t="s">
        <v>170</v>
      </c>
      <c r="BB1124" s="33">
        <v>1461</v>
      </c>
      <c r="BC1124" s="33" t="s">
        <v>60</v>
      </c>
      <c r="BD1124" s="33" t="s">
        <v>60</v>
      </c>
      <c r="BE1124" s="33" t="s">
        <v>919</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9937</v>
      </c>
      <c r="C1125" s="33" t="s">
        <v>9938</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9939</v>
      </c>
      <c r="C1126" s="33" t="s">
        <v>9940</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9941</v>
      </c>
      <c r="C1127" s="33" t="s">
        <v>9942</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4203</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9943</v>
      </c>
      <c r="C1128" s="33" t="s">
        <v>9944</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9945</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9946</v>
      </c>
      <c r="AY1128" s="33" t="s">
        <v>9947</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9948</v>
      </c>
      <c r="C1129" s="33" t="s">
        <v>9949</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4203</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9950</v>
      </c>
      <c r="C1130" s="33" t="s">
        <v>9951</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9945</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9946</v>
      </c>
      <c r="AY1130" s="33" t="s">
        <v>9947</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9952</v>
      </c>
      <c r="C1131" s="33" t="s">
        <v>9953</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4203</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9954</v>
      </c>
      <c r="C1132" s="33" t="s">
        <v>9955</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9945</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9946</v>
      </c>
      <c r="AY1132" s="33" t="s">
        <v>9947</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7863</v>
      </c>
      <c r="C1133" s="33" t="s">
        <v>7864</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7865</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7866</v>
      </c>
      <c r="AY1133" s="33" t="s">
        <v>7867</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7868</v>
      </c>
      <c r="C1134" s="33" t="s">
        <v>7869</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7848</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9956</v>
      </c>
      <c r="C1135" s="33" t="s">
        <v>9957</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0.19076000000000001</v>
      </c>
      <c r="AO1135" s="33" t="s">
        <v>68</v>
      </c>
      <c r="AP1135" s="33"/>
      <c r="AQ1135" s="33"/>
      <c r="AR1135" s="33" t="s">
        <v>68</v>
      </c>
      <c r="AS1135" s="33"/>
      <c r="AT1135" s="33"/>
      <c r="AU1135" s="33" t="s">
        <v>1090</v>
      </c>
      <c r="AV1135" s="33" t="s">
        <v>1091</v>
      </c>
      <c r="AW1135" s="33">
        <v>0.41715000000000002</v>
      </c>
      <c r="AX1135" s="33" t="s">
        <v>1092</v>
      </c>
      <c r="AY1135" s="33" t="s">
        <v>1093</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9958</v>
      </c>
      <c r="C1136" s="33" t="s">
        <v>9959</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0.27464</v>
      </c>
      <c r="AO1136" s="33" t="s">
        <v>68</v>
      </c>
      <c r="AP1136" s="33"/>
      <c r="AQ1136" s="33"/>
      <c r="AR1136" s="33" t="s">
        <v>68</v>
      </c>
      <c r="AS1136" s="33"/>
      <c r="AT1136" s="33"/>
      <c r="AU1136" s="33" t="s">
        <v>1090</v>
      </c>
      <c r="AV1136" s="33" t="s">
        <v>1091</v>
      </c>
      <c r="AW1136" s="33">
        <v>0.60070000000000001</v>
      </c>
      <c r="AX1136" s="33" t="s">
        <v>1092</v>
      </c>
      <c r="AY1136" s="33" t="s">
        <v>1093</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9960</v>
      </c>
      <c r="C1137" s="33" t="s">
        <v>9961</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0.48061999999999999</v>
      </c>
      <c r="AO1137" s="33" t="s">
        <v>68</v>
      </c>
      <c r="AP1137" s="33"/>
      <c r="AQ1137" s="33"/>
      <c r="AR1137" s="33" t="s">
        <v>68</v>
      </c>
      <c r="AS1137" s="33"/>
      <c r="AT1137" s="33"/>
      <c r="AU1137" s="33" t="s">
        <v>1090</v>
      </c>
      <c r="AV1137" s="33" t="s">
        <v>1091</v>
      </c>
      <c r="AW1137" s="33">
        <v>1.05122</v>
      </c>
      <c r="AX1137" s="33" t="s">
        <v>1092</v>
      </c>
      <c r="AY1137" s="33" t="s">
        <v>1093</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9962</v>
      </c>
      <c r="C1138" s="33" t="s">
        <v>9963</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0.61794000000000004</v>
      </c>
      <c r="AO1138" s="33" t="s">
        <v>68</v>
      </c>
      <c r="AP1138" s="33"/>
      <c r="AQ1138" s="33"/>
      <c r="AR1138" s="33" t="s">
        <v>68</v>
      </c>
      <c r="AS1138" s="33"/>
      <c r="AT1138" s="33"/>
      <c r="AU1138" s="33" t="s">
        <v>1090</v>
      </c>
      <c r="AV1138" s="33" t="s">
        <v>1091</v>
      </c>
      <c r="AW1138" s="33">
        <v>1.3515699999999999</v>
      </c>
      <c r="AX1138" s="33" t="s">
        <v>1092</v>
      </c>
      <c r="AY1138" s="33" t="s">
        <v>1093</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9964</v>
      </c>
      <c r="C1139" s="33" t="s">
        <v>9965</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9966</v>
      </c>
      <c r="C1140" s="33" t="s">
        <v>9967</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1.1476599999999999</v>
      </c>
      <c r="AO1140" s="33" t="s">
        <v>68</v>
      </c>
      <c r="AP1140" s="33"/>
      <c r="AQ1140" s="33"/>
      <c r="AR1140" s="33" t="s">
        <v>68</v>
      </c>
      <c r="AS1140" s="33"/>
      <c r="AT1140" s="33"/>
      <c r="AU1140" s="33" t="s">
        <v>1090</v>
      </c>
      <c r="AV1140" s="33" t="s">
        <v>1091</v>
      </c>
      <c r="AW1140" s="33">
        <v>2.5102199999999999</v>
      </c>
      <c r="AX1140" s="33" t="s">
        <v>1092</v>
      </c>
      <c r="AY1140" s="33" t="s">
        <v>1093</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9968</v>
      </c>
      <c r="C1141" s="33" t="s">
        <v>9969</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2.0010400000000002</v>
      </c>
      <c r="AO1141" s="33" t="s">
        <v>68</v>
      </c>
      <c r="AP1141" s="33"/>
      <c r="AQ1141" s="33"/>
      <c r="AR1141" s="33" t="s">
        <v>68</v>
      </c>
      <c r="AS1141" s="33"/>
      <c r="AT1141" s="33"/>
      <c r="AU1141" s="33" t="s">
        <v>1090</v>
      </c>
      <c r="AV1141" s="33" t="s">
        <v>1091</v>
      </c>
      <c r="AW1141" s="33">
        <v>4.3768000000000002</v>
      </c>
      <c r="AX1141" s="33" t="s">
        <v>1092</v>
      </c>
      <c r="AY1141" s="33" t="s">
        <v>1093</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9970</v>
      </c>
      <c r="C1142" s="33" t="s">
        <v>9971</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3.7372399999999999</v>
      </c>
      <c r="AO1142" s="33" t="s">
        <v>68</v>
      </c>
      <c r="AP1142" s="33"/>
      <c r="AQ1142" s="33"/>
      <c r="AR1142" s="33" t="s">
        <v>68</v>
      </c>
      <c r="AS1142" s="33"/>
      <c r="AT1142" s="33"/>
      <c r="AU1142" s="33" t="s">
        <v>1090</v>
      </c>
      <c r="AV1142" s="33" t="s">
        <v>1091</v>
      </c>
      <c r="AW1142" s="33">
        <v>8.1743199999999998</v>
      </c>
      <c r="AX1142" s="33" t="s">
        <v>1092</v>
      </c>
      <c r="AY1142" s="33" t="s">
        <v>1093</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9972</v>
      </c>
      <c r="C1143" s="33" t="s">
        <v>9973</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2.70166</v>
      </c>
      <c r="AO1143" s="33" t="s">
        <v>68</v>
      </c>
      <c r="AP1143" s="33"/>
      <c r="AQ1143" s="33"/>
      <c r="AR1143" s="33" t="s">
        <v>68</v>
      </c>
      <c r="AS1143" s="33"/>
      <c r="AT1143" s="33"/>
      <c r="AU1143" s="33" t="s">
        <v>1090</v>
      </c>
      <c r="AV1143" s="33" t="s">
        <v>1091</v>
      </c>
      <c r="AW1143" s="33">
        <v>5.9099399999999997</v>
      </c>
      <c r="AX1143" s="33" t="s">
        <v>1092</v>
      </c>
      <c r="AY1143" s="33" t="s">
        <v>1093</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9974</v>
      </c>
      <c r="C1144" s="33" t="s">
        <v>9975</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4.4938500000000001</v>
      </c>
      <c r="AO1144" s="33" t="s">
        <v>68</v>
      </c>
      <c r="AP1144" s="33"/>
      <c r="AQ1144" s="33"/>
      <c r="AR1144" s="33" t="s">
        <v>68</v>
      </c>
      <c r="AS1144" s="33"/>
      <c r="AT1144" s="33"/>
      <c r="AU1144" s="33" t="s">
        <v>1090</v>
      </c>
      <c r="AV1144" s="33" t="s">
        <v>1091</v>
      </c>
      <c r="AW1144" s="33">
        <v>9.8303999999999991</v>
      </c>
      <c r="AX1144" s="33" t="s">
        <v>1092</v>
      </c>
      <c r="AY1144" s="33" t="s">
        <v>1093</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9976</v>
      </c>
      <c r="C1145" s="33" t="s">
        <v>9977</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4.7613399999999997</v>
      </c>
      <c r="AO1145" s="33" t="s">
        <v>68</v>
      </c>
      <c r="AP1145" s="33"/>
      <c r="AQ1145" s="33"/>
      <c r="AR1145" s="33" t="s">
        <v>68</v>
      </c>
      <c r="AS1145" s="33"/>
      <c r="AT1145" s="33"/>
      <c r="AU1145" s="33" t="s">
        <v>1090</v>
      </c>
      <c r="AV1145" s="33" t="s">
        <v>1091</v>
      </c>
      <c r="AW1145" s="33">
        <v>10.41555</v>
      </c>
      <c r="AX1145" s="33" t="s">
        <v>1092</v>
      </c>
      <c r="AY1145" s="33" t="s">
        <v>1093</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9978</v>
      </c>
      <c r="C1146" s="33" t="s">
        <v>9979</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3.1029</v>
      </c>
      <c r="AO1146" s="33" t="s">
        <v>68</v>
      </c>
      <c r="AP1146" s="33"/>
      <c r="AQ1146" s="33"/>
      <c r="AR1146" s="33" t="s">
        <v>68</v>
      </c>
      <c r="AS1146" s="33"/>
      <c r="AT1146" s="33"/>
      <c r="AU1146" s="33" t="s">
        <v>1090</v>
      </c>
      <c r="AV1146" s="33" t="s">
        <v>1091</v>
      </c>
      <c r="AW1146" s="33">
        <v>6.7876599999999998</v>
      </c>
      <c r="AX1146" s="33" t="s">
        <v>1092</v>
      </c>
      <c r="AY1146" s="33" t="s">
        <v>1093</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9980</v>
      </c>
      <c r="C1147" s="33" t="s">
        <v>9981</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2.64554</v>
      </c>
      <c r="AO1147" s="33" t="s">
        <v>68</v>
      </c>
      <c r="AP1147" s="33"/>
      <c r="AQ1147" s="33"/>
      <c r="AR1147" s="33" t="s">
        <v>68</v>
      </c>
      <c r="AS1147" s="33"/>
      <c r="AT1147" s="33"/>
      <c r="AU1147" s="33" t="s">
        <v>1090</v>
      </c>
      <c r="AV1147" s="33" t="s">
        <v>1091</v>
      </c>
      <c r="AW1147" s="33">
        <v>5.7845800000000001</v>
      </c>
      <c r="AX1147" s="33" t="s">
        <v>1092</v>
      </c>
      <c r="AY1147" s="33" t="s">
        <v>1093</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9982</v>
      </c>
      <c r="C1148" s="33" t="s">
        <v>9983</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2.1304799999999999</v>
      </c>
      <c r="AO1148" s="33" t="s">
        <v>68</v>
      </c>
      <c r="AP1148" s="33"/>
      <c r="AQ1148" s="33"/>
      <c r="AR1148" s="33" t="s">
        <v>68</v>
      </c>
      <c r="AS1148" s="33"/>
      <c r="AT1148" s="33"/>
      <c r="AU1148" s="33" t="s">
        <v>1090</v>
      </c>
      <c r="AV1148" s="33" t="s">
        <v>1091</v>
      </c>
      <c r="AW1148" s="33">
        <v>4.6583800000000002</v>
      </c>
      <c r="AX1148" s="33" t="s">
        <v>1092</v>
      </c>
      <c r="AY1148" s="33" t="s">
        <v>1093</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9984</v>
      </c>
      <c r="C1149" s="33" t="s">
        <v>9985</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1.2174199999999999</v>
      </c>
      <c r="AO1149" s="33" t="s">
        <v>68</v>
      </c>
      <c r="AP1149" s="33"/>
      <c r="AQ1149" s="33"/>
      <c r="AR1149" s="33" t="s">
        <v>68</v>
      </c>
      <c r="AS1149" s="33"/>
      <c r="AT1149" s="33"/>
      <c r="AU1149" s="33" t="s">
        <v>1090</v>
      </c>
      <c r="AV1149" s="33" t="s">
        <v>1091</v>
      </c>
      <c r="AW1149" s="33">
        <v>2.6619299999999999</v>
      </c>
      <c r="AX1149" s="33" t="s">
        <v>1092</v>
      </c>
      <c r="AY1149" s="33" t="s">
        <v>1093</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9986</v>
      </c>
      <c r="C1150" s="33" t="s">
        <v>9987</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0.77237999999999996</v>
      </c>
      <c r="AO1150" s="33" t="s">
        <v>68</v>
      </c>
      <c r="AP1150" s="33"/>
      <c r="AQ1150" s="33"/>
      <c r="AR1150" s="33" t="s">
        <v>68</v>
      </c>
      <c r="AS1150" s="33"/>
      <c r="AT1150" s="33"/>
      <c r="AU1150" s="33" t="s">
        <v>1090</v>
      </c>
      <c r="AV1150" s="33" t="s">
        <v>1091</v>
      </c>
      <c r="AW1150" s="33">
        <v>1.68936</v>
      </c>
      <c r="AX1150" s="33" t="s">
        <v>1092</v>
      </c>
      <c r="AY1150" s="33" t="s">
        <v>1093</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9988</v>
      </c>
      <c r="C1151" s="33" t="s">
        <v>9989</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1089</v>
      </c>
      <c r="AJ1151" s="33" t="s">
        <v>74</v>
      </c>
      <c r="AK1151" s="33" t="s">
        <v>65</v>
      </c>
      <c r="AL1151" s="33" t="s">
        <v>193</v>
      </c>
      <c r="AM1151" s="33" t="s">
        <v>194</v>
      </c>
      <c r="AN1151" s="33">
        <v>0.53637000000000001</v>
      </c>
      <c r="AO1151" s="33" t="s">
        <v>68</v>
      </c>
      <c r="AP1151" s="33"/>
      <c r="AQ1151" s="33"/>
      <c r="AR1151" s="33" t="s">
        <v>68</v>
      </c>
      <c r="AS1151" s="33"/>
      <c r="AT1151" s="33"/>
      <c r="AU1151" s="33" t="s">
        <v>1090</v>
      </c>
      <c r="AV1151" s="33" t="s">
        <v>1091</v>
      </c>
      <c r="AW1151" s="33">
        <v>1.17317</v>
      </c>
      <c r="AX1151" s="33" t="s">
        <v>1092</v>
      </c>
      <c r="AY1151" s="33" t="s">
        <v>1093</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1825</v>
      </c>
      <c r="C1152" s="33" t="s">
        <v>1826</v>
      </c>
      <c r="D1152" s="33" t="s">
        <v>1827</v>
      </c>
      <c r="E1152" s="33" t="s">
        <v>1828</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11.72247</v>
      </c>
      <c r="AO1152" s="33" t="s">
        <v>68</v>
      </c>
      <c r="AP1152" s="33"/>
      <c r="AQ1152" s="33"/>
      <c r="AR1152" s="33" t="s">
        <v>68</v>
      </c>
      <c r="AS1152" s="33"/>
      <c r="AT1152" s="33"/>
      <c r="AU1152" s="33" t="s">
        <v>1833</v>
      </c>
      <c r="AV1152" s="33" t="s">
        <v>1834</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1835</v>
      </c>
      <c r="C1153" s="33" t="s">
        <v>1836</v>
      </c>
      <c r="D1153" s="33" t="s">
        <v>1827</v>
      </c>
      <c r="E1153" s="33" t="s">
        <v>1828</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1829</v>
      </c>
      <c r="AI1153" s="33" t="s">
        <v>1830</v>
      </c>
      <c r="AJ1153" s="33" t="s">
        <v>74</v>
      </c>
      <c r="AK1153" s="33" t="s">
        <v>98</v>
      </c>
      <c r="AL1153" s="33" t="s">
        <v>1831</v>
      </c>
      <c r="AM1153" s="33" t="s">
        <v>1832</v>
      </c>
      <c r="AN1153" s="33">
        <v>13.036860000000001</v>
      </c>
      <c r="AO1153" s="33" t="s">
        <v>68</v>
      </c>
      <c r="AP1153" s="33"/>
      <c r="AQ1153" s="33"/>
      <c r="AR1153" s="33" t="s">
        <v>68</v>
      </c>
      <c r="AS1153" s="33"/>
      <c r="AT1153" s="33"/>
      <c r="AU1153" s="33" t="s">
        <v>1833</v>
      </c>
      <c r="AV1153" s="33" t="s">
        <v>1834</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4434</v>
      </c>
      <c r="C1154" s="33" t="s">
        <v>3374</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8517</v>
      </c>
      <c r="C1155" s="33" t="s">
        <v>8518</v>
      </c>
      <c r="D1155" s="33" t="s">
        <v>178</v>
      </c>
      <c r="E1155" s="33" t="s">
        <v>1350</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1351</v>
      </c>
      <c r="AI1155" s="33" t="s">
        <v>1352</v>
      </c>
      <c r="AJ1155" s="33" t="s">
        <v>1353</v>
      </c>
      <c r="AK1155" s="33" t="s">
        <v>144</v>
      </c>
      <c r="AL1155" s="33" t="s">
        <v>1354</v>
      </c>
      <c r="AM1155" s="33" t="s">
        <v>1355</v>
      </c>
      <c r="AN1155" s="33">
        <v>45.808190000000003</v>
      </c>
      <c r="AO1155" s="33" t="s">
        <v>68</v>
      </c>
      <c r="AP1155" s="33"/>
      <c r="AQ1155" s="33"/>
      <c r="AR1155" s="33" t="s">
        <v>68</v>
      </c>
      <c r="AS1155" s="33"/>
      <c r="AT1155" s="33"/>
      <c r="AU1155" s="33" t="s">
        <v>1356</v>
      </c>
      <c r="AV1155" s="33" t="s">
        <v>1357</v>
      </c>
      <c r="AW1155" s="33">
        <v>110.19519</v>
      </c>
      <c r="AX1155" s="33" t="s">
        <v>1358</v>
      </c>
      <c r="AY1155" s="33" t="s">
        <v>1359</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1986</v>
      </c>
      <c r="C1156" s="33" t="s">
        <v>1987</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4435</v>
      </c>
      <c r="C1157" s="33" t="s">
        <v>3375</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716</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4436</v>
      </c>
      <c r="C1158" s="33" t="s">
        <v>3376</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6845</v>
      </c>
      <c r="C1159" s="33" t="s">
        <v>6846</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1907</v>
      </c>
      <c r="AJ1159" s="33" t="s">
        <v>139</v>
      </c>
      <c r="AK1159" s="33" t="s">
        <v>98</v>
      </c>
      <c r="AL1159" s="33" t="s">
        <v>140</v>
      </c>
      <c r="AM1159" s="33" t="s">
        <v>141</v>
      </c>
      <c r="AN1159" s="33">
        <v>177.53371000000001</v>
      </c>
      <c r="AO1159" s="33" t="s">
        <v>68</v>
      </c>
      <c r="AP1159" s="33"/>
      <c r="AQ1159" s="33"/>
      <c r="AR1159" s="33" t="s">
        <v>68</v>
      </c>
      <c r="AS1159" s="33"/>
      <c r="AT1159" s="33"/>
      <c r="AU1159" s="33" t="s">
        <v>1908</v>
      </c>
      <c r="AV1159" s="33" t="s">
        <v>1909</v>
      </c>
      <c r="AW1159" s="33">
        <v>388.24894999999998</v>
      </c>
      <c r="AX1159" s="33" t="s">
        <v>882</v>
      </c>
      <c r="AY1159" s="33" t="s">
        <v>883</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7870</v>
      </c>
      <c r="C1160" s="33" t="s">
        <v>7871</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4250</v>
      </c>
      <c r="AJ1160" s="33" t="s">
        <v>74</v>
      </c>
      <c r="AK1160" s="33" t="s">
        <v>65</v>
      </c>
      <c r="AL1160" s="33" t="s">
        <v>154</v>
      </c>
      <c r="AM1160" s="33" t="s">
        <v>155</v>
      </c>
      <c r="AN1160" s="33">
        <v>8.87012</v>
      </c>
      <c r="AO1160" s="33" t="s">
        <v>91</v>
      </c>
      <c r="AP1160" s="33" t="s">
        <v>92</v>
      </c>
      <c r="AQ1160" s="33">
        <v>8.87012</v>
      </c>
      <c r="AR1160" s="33" t="s">
        <v>68</v>
      </c>
      <c r="AS1160" s="33"/>
      <c r="AT1160" s="33"/>
      <c r="AU1160" s="33" t="s">
        <v>4251</v>
      </c>
      <c r="AV1160" s="33" t="s">
        <v>4252</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4437</v>
      </c>
      <c r="C1161" s="33" t="s">
        <v>3377</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4438</v>
      </c>
      <c r="C1162" s="33" t="s">
        <v>3378</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716</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1988</v>
      </c>
      <c r="C1163" s="33" t="s">
        <v>1989</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716</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1990</v>
      </c>
      <c r="C1164" s="33" t="s">
        <v>1991</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c r="AG1164" s="33" t="s">
        <v>62</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1992</v>
      </c>
      <c r="C1165" s="33" t="s">
        <v>1993</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716</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4439</v>
      </c>
      <c r="C1166" s="33" t="s">
        <v>3379</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1994</v>
      </c>
      <c r="C1167" s="33" t="s">
        <v>1995</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716</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4440</v>
      </c>
      <c r="C1168" s="33" t="s">
        <v>3364</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4441</v>
      </c>
      <c r="C1169" s="33" t="s">
        <v>3365</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1270</v>
      </c>
      <c r="C1170" s="33" t="s">
        <v>1271</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716</v>
      </c>
      <c r="AH1170" s="33" t="s">
        <v>96</v>
      </c>
      <c r="AI1170" s="33" t="s">
        <v>1263</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4442</v>
      </c>
      <c r="C1171" s="33" t="s">
        <v>3493</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823</v>
      </c>
      <c r="AJ1171" s="33" t="s">
        <v>139</v>
      </c>
      <c r="AK1171" s="33" t="s">
        <v>98</v>
      </c>
      <c r="AL1171" s="33" t="s">
        <v>354</v>
      </c>
      <c r="AM1171" s="33" t="s">
        <v>355</v>
      </c>
      <c r="AN1171" s="33">
        <v>0.9859</v>
      </c>
      <c r="AO1171" s="33" t="s">
        <v>68</v>
      </c>
      <c r="AP1171" s="33"/>
      <c r="AQ1171" s="33"/>
      <c r="AR1171" s="33" t="s">
        <v>68</v>
      </c>
      <c r="AS1171" s="33"/>
      <c r="AT1171" s="33"/>
      <c r="AU1171" s="33" t="s">
        <v>824</v>
      </c>
      <c r="AV1171" s="33" t="s">
        <v>825</v>
      </c>
      <c r="AW1171" s="33">
        <v>2.1561499999999998</v>
      </c>
      <c r="AX1171" s="33" t="s">
        <v>826</v>
      </c>
      <c r="AY1171" s="33" t="s">
        <v>827</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4443</v>
      </c>
      <c r="C1172" s="33" t="s">
        <v>3495</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828</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829</v>
      </c>
      <c r="AY1172" s="33" t="s">
        <v>830</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7872</v>
      </c>
      <c r="C1173" s="33" t="s">
        <v>7873</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1299</v>
      </c>
      <c r="AJ1173" s="33" t="s">
        <v>74</v>
      </c>
      <c r="AK1173" s="33" t="s">
        <v>98</v>
      </c>
      <c r="AL1173" s="33" t="s">
        <v>265</v>
      </c>
      <c r="AM1173" s="33" t="s">
        <v>266</v>
      </c>
      <c r="AN1173" s="33">
        <v>76.936869999999999</v>
      </c>
      <c r="AO1173" s="33" t="s">
        <v>68</v>
      </c>
      <c r="AP1173" s="33"/>
      <c r="AQ1173" s="33"/>
      <c r="AR1173" s="33" t="s">
        <v>68</v>
      </c>
      <c r="AS1173" s="33"/>
      <c r="AT1173" s="33"/>
      <c r="AU1173" s="33" t="s">
        <v>1300</v>
      </c>
      <c r="AV1173" s="33" t="s">
        <v>1301</v>
      </c>
      <c r="AW1173" s="33">
        <v>168.26480000000001</v>
      </c>
      <c r="AX1173" s="33" t="s">
        <v>1302</v>
      </c>
      <c r="AY1173" s="33" t="s">
        <v>1303</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2850</v>
      </c>
      <c r="C1174" s="33" t="s">
        <v>2851</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716</v>
      </c>
      <c r="AH1174" s="33" t="s">
        <v>149</v>
      </c>
      <c r="AI1174" s="33" t="s">
        <v>2852</v>
      </c>
      <c r="AJ1174" s="33" t="s">
        <v>150</v>
      </c>
      <c r="AK1174" s="33" t="s">
        <v>98</v>
      </c>
      <c r="AL1174" s="33" t="s">
        <v>136</v>
      </c>
      <c r="AM1174" s="33" t="s">
        <v>137</v>
      </c>
      <c r="AN1174" s="33">
        <v>300.86901999999998</v>
      </c>
      <c r="AO1174" s="33" t="s">
        <v>68</v>
      </c>
      <c r="AP1174" s="33"/>
      <c r="AQ1174" s="33"/>
      <c r="AR1174" s="33" t="s">
        <v>68</v>
      </c>
      <c r="AS1174" s="33"/>
      <c r="AT1174" s="33"/>
      <c r="AU1174" s="33" t="s">
        <v>2853</v>
      </c>
      <c r="AV1174" s="33" t="s">
        <v>2854</v>
      </c>
      <c r="AW1174" s="33">
        <v>658.02646000000004</v>
      </c>
      <c r="AX1174" s="33" t="s">
        <v>1203</v>
      </c>
      <c r="AY1174" s="33" t="s">
        <v>1204</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2846</v>
      </c>
      <c r="C1175" s="33" t="s">
        <v>2847</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1496</v>
      </c>
      <c r="AY1175" s="33" t="s">
        <v>1497</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2848</v>
      </c>
      <c r="C1176" s="33" t="s">
        <v>2849</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1495</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1496</v>
      </c>
      <c r="AY1176" s="33" t="s">
        <v>1497</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9990</v>
      </c>
      <c r="C1177" s="33" t="s">
        <v>9991</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9992</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9993</v>
      </c>
      <c r="AY1177" s="33" t="s">
        <v>9994</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9995</v>
      </c>
      <c r="C1178" s="33" t="s">
        <v>9996</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1389</v>
      </c>
      <c r="AI1178" s="33" t="s">
        <v>9997</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1390</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9998</v>
      </c>
      <c r="C1179" s="33" t="s">
        <v>9999</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4340</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2473</v>
      </c>
      <c r="C1180" s="33" t="s">
        <v>2474</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2475</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2476</v>
      </c>
      <c r="AY1180" s="33" t="s">
        <v>2477</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2478</v>
      </c>
      <c r="C1181" s="33" t="s">
        <v>2479</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1113</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1227</v>
      </c>
      <c r="AY1181" s="33" t="s">
        <v>1228</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2855</v>
      </c>
      <c r="C1182" s="33" t="s">
        <v>2856</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716</v>
      </c>
      <c r="AH1182" s="33" t="s">
        <v>115</v>
      </c>
      <c r="AI1182" s="33" t="s">
        <v>2857</v>
      </c>
      <c r="AJ1182" s="33" t="s">
        <v>64</v>
      </c>
      <c r="AK1182" s="33" t="s">
        <v>65</v>
      </c>
      <c r="AL1182" s="33" t="s">
        <v>66</v>
      </c>
      <c r="AM1182" s="33" t="s">
        <v>67</v>
      </c>
      <c r="AN1182" s="33">
        <v>242.67381</v>
      </c>
      <c r="AO1182" s="33" t="s">
        <v>68</v>
      </c>
      <c r="AP1182" s="33"/>
      <c r="AQ1182" s="33"/>
      <c r="AR1182" s="33" t="s">
        <v>68</v>
      </c>
      <c r="AS1182" s="33"/>
      <c r="AT1182" s="33"/>
      <c r="AU1182" s="33" t="s">
        <v>2015</v>
      </c>
      <c r="AV1182" s="33" t="s">
        <v>2016</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2858</v>
      </c>
      <c r="C1183" s="33" t="s">
        <v>2859</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2857</v>
      </c>
      <c r="AJ1183" s="33" t="s">
        <v>64</v>
      </c>
      <c r="AK1183" s="33" t="s">
        <v>65</v>
      </c>
      <c r="AL1183" s="33" t="s">
        <v>66</v>
      </c>
      <c r="AM1183" s="33" t="s">
        <v>67</v>
      </c>
      <c r="AN1183" s="33">
        <v>41.931800000000003</v>
      </c>
      <c r="AO1183" s="33" t="s">
        <v>68</v>
      </c>
      <c r="AP1183" s="33"/>
      <c r="AQ1183" s="33"/>
      <c r="AR1183" s="33" t="s">
        <v>68</v>
      </c>
      <c r="AS1183" s="33"/>
      <c r="AT1183" s="33"/>
      <c r="AU1183" s="33" t="s">
        <v>2015</v>
      </c>
      <c r="AV1183" s="33" t="s">
        <v>2016</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4444</v>
      </c>
      <c r="C1184" s="33" t="s">
        <v>3470</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2857</v>
      </c>
      <c r="AJ1184" s="33" t="s">
        <v>64</v>
      </c>
      <c r="AK1184" s="33" t="s">
        <v>65</v>
      </c>
      <c r="AL1184" s="33" t="s">
        <v>66</v>
      </c>
      <c r="AM1184" s="33" t="s">
        <v>67</v>
      </c>
      <c r="AN1184" s="33">
        <v>31.509640000000001</v>
      </c>
      <c r="AO1184" s="33" t="s">
        <v>68</v>
      </c>
      <c r="AP1184" s="33"/>
      <c r="AQ1184" s="33"/>
      <c r="AR1184" s="33" t="s">
        <v>68</v>
      </c>
      <c r="AS1184" s="33"/>
      <c r="AT1184" s="33"/>
      <c r="AU1184" s="33" t="s">
        <v>2015</v>
      </c>
      <c r="AV1184" s="33" t="s">
        <v>2016</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2860</v>
      </c>
      <c r="C1185" s="33" t="s">
        <v>2861</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2857</v>
      </c>
      <c r="AJ1185" s="33" t="s">
        <v>64</v>
      </c>
      <c r="AK1185" s="33" t="s">
        <v>65</v>
      </c>
      <c r="AL1185" s="33" t="s">
        <v>66</v>
      </c>
      <c r="AM1185" s="33" t="s">
        <v>67</v>
      </c>
      <c r="AN1185" s="33">
        <v>9.7763899999999992</v>
      </c>
      <c r="AO1185" s="33" t="s">
        <v>68</v>
      </c>
      <c r="AP1185" s="33"/>
      <c r="AQ1185" s="33"/>
      <c r="AR1185" s="33" t="s">
        <v>68</v>
      </c>
      <c r="AS1185" s="33"/>
      <c r="AT1185" s="33"/>
      <c r="AU1185" s="33" t="s">
        <v>2015</v>
      </c>
      <c r="AV1185" s="33" t="s">
        <v>2016</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4445</v>
      </c>
      <c r="C1186" s="33" t="s">
        <v>3794</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2857</v>
      </c>
      <c r="AJ1186" s="33" t="s">
        <v>64</v>
      </c>
      <c r="AK1186" s="33" t="s">
        <v>65</v>
      </c>
      <c r="AL1186" s="33" t="s">
        <v>66</v>
      </c>
      <c r="AM1186" s="33" t="s">
        <v>67</v>
      </c>
      <c r="AN1186" s="33">
        <v>55.325009999999999</v>
      </c>
      <c r="AO1186" s="33" t="s">
        <v>68</v>
      </c>
      <c r="AP1186" s="33"/>
      <c r="AQ1186" s="33"/>
      <c r="AR1186" s="33" t="s">
        <v>68</v>
      </c>
      <c r="AS1186" s="33"/>
      <c r="AT1186" s="33"/>
      <c r="AU1186" s="33" t="s">
        <v>2015</v>
      </c>
      <c r="AV1186" s="33" t="s">
        <v>2016</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4446</v>
      </c>
      <c r="C1187" s="33" t="s">
        <v>3796</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503.76771000000002</v>
      </c>
      <c r="AO1187" s="33" t="s">
        <v>68</v>
      </c>
      <c r="AP1187" s="33"/>
      <c r="AQ1187" s="33"/>
      <c r="AR1187" s="33" t="s">
        <v>68</v>
      </c>
      <c r="AS1187" s="33"/>
      <c r="AT1187" s="33"/>
      <c r="AU1187" s="33" t="s">
        <v>2015</v>
      </c>
      <c r="AV1187" s="33" t="s">
        <v>2016</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4447</v>
      </c>
      <c r="C1188" s="33" t="s">
        <v>3491</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193.62128999999999</v>
      </c>
      <c r="AO1188" s="33" t="s">
        <v>68</v>
      </c>
      <c r="AP1188" s="33"/>
      <c r="AQ1188" s="33"/>
      <c r="AR1188" s="33" t="s">
        <v>68</v>
      </c>
      <c r="AS1188" s="33"/>
      <c r="AT1188" s="33"/>
      <c r="AU1188" s="33" t="s">
        <v>2015</v>
      </c>
      <c r="AV1188" s="33" t="s">
        <v>2016</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4448</v>
      </c>
      <c r="C1189" s="33" t="s">
        <v>3800</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0.28876000000000002</v>
      </c>
      <c r="AO1189" s="33" t="s">
        <v>68</v>
      </c>
      <c r="AP1189" s="33"/>
      <c r="AQ1189" s="33"/>
      <c r="AR1189" s="33" t="s">
        <v>68</v>
      </c>
      <c r="AS1189" s="33"/>
      <c r="AT1189" s="33"/>
      <c r="AU1189" s="33" t="s">
        <v>2015</v>
      </c>
      <c r="AV1189" s="33" t="s">
        <v>2016</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4449</v>
      </c>
      <c r="C1190" s="33" t="s">
        <v>3802</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5.9253900000000002</v>
      </c>
      <c r="AO1190" s="33" t="s">
        <v>68</v>
      </c>
      <c r="AP1190" s="33"/>
      <c r="AQ1190" s="33"/>
      <c r="AR1190" s="33" t="s">
        <v>68</v>
      </c>
      <c r="AS1190" s="33"/>
      <c r="AT1190" s="33"/>
      <c r="AU1190" s="33" t="s">
        <v>2015</v>
      </c>
      <c r="AV1190" s="33" t="s">
        <v>2016</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4450</v>
      </c>
      <c r="C1191" s="33" t="s">
        <v>3804</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716</v>
      </c>
      <c r="AH1191" s="33" t="s">
        <v>115</v>
      </c>
      <c r="AI1191" s="33" t="s">
        <v>2857</v>
      </c>
      <c r="AJ1191" s="33" t="s">
        <v>64</v>
      </c>
      <c r="AK1191" s="33" t="s">
        <v>65</v>
      </c>
      <c r="AL1191" s="33" t="s">
        <v>66</v>
      </c>
      <c r="AM1191" s="33" t="s">
        <v>67</v>
      </c>
      <c r="AN1191" s="33">
        <v>0.46359</v>
      </c>
      <c r="AO1191" s="33" t="s">
        <v>68</v>
      </c>
      <c r="AP1191" s="33"/>
      <c r="AQ1191" s="33"/>
      <c r="AR1191" s="33" t="s">
        <v>68</v>
      </c>
      <c r="AS1191" s="33"/>
      <c r="AT1191" s="33"/>
      <c r="AU1191" s="33" t="s">
        <v>2015</v>
      </c>
      <c r="AV1191" s="33" t="s">
        <v>2016</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4451</v>
      </c>
      <c r="C1192" s="33" t="s">
        <v>3492</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2857</v>
      </c>
      <c r="AJ1192" s="33" t="s">
        <v>64</v>
      </c>
      <c r="AK1192" s="33" t="s">
        <v>65</v>
      </c>
      <c r="AL1192" s="33" t="s">
        <v>66</v>
      </c>
      <c r="AM1192" s="33" t="s">
        <v>67</v>
      </c>
      <c r="AN1192" s="33">
        <v>42.653849999999998</v>
      </c>
      <c r="AO1192" s="33" t="s">
        <v>68</v>
      </c>
      <c r="AP1192" s="33"/>
      <c r="AQ1192" s="33"/>
      <c r="AR1192" s="33" t="s">
        <v>68</v>
      </c>
      <c r="AS1192" s="33"/>
      <c r="AT1192" s="33"/>
      <c r="AU1192" s="33" t="s">
        <v>2015</v>
      </c>
      <c r="AV1192" s="33" t="s">
        <v>2016</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977</v>
      </c>
      <c r="C1193" s="33" t="s">
        <v>978</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716</v>
      </c>
      <c r="AH1193" s="33" t="s">
        <v>224</v>
      </c>
      <c r="AI1193" s="33" t="s">
        <v>822</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1229</v>
      </c>
      <c r="AY1193" s="33" t="s">
        <v>1230</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985</v>
      </c>
      <c r="C1194" s="33" t="s">
        <v>986</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716</v>
      </c>
      <c r="AH1194" s="33" t="s">
        <v>213</v>
      </c>
      <c r="AI1194" s="33" t="s">
        <v>722</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723</v>
      </c>
      <c r="AY1194" s="33" t="s">
        <v>724</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4452</v>
      </c>
      <c r="C1195" s="33" t="s">
        <v>3351</v>
      </c>
      <c r="D1195" s="33" t="s">
        <v>801</v>
      </c>
      <c r="E1195" s="33" t="s">
        <v>802</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4453</v>
      </c>
      <c r="AI1195" s="33" t="s">
        <v>4454</v>
      </c>
      <c r="AJ1195" s="33" t="s">
        <v>4455</v>
      </c>
      <c r="AK1195" s="33" t="s">
        <v>65</v>
      </c>
      <c r="AL1195" s="33" t="s">
        <v>803</v>
      </c>
      <c r="AM1195" s="33" t="s">
        <v>111</v>
      </c>
      <c r="AN1195" s="33">
        <v>0.18543999999999999</v>
      </c>
      <c r="AO1195" s="33" t="s">
        <v>68</v>
      </c>
      <c r="AP1195" s="33"/>
      <c r="AQ1195" s="33"/>
      <c r="AR1195" s="33" t="s">
        <v>68</v>
      </c>
      <c r="AS1195" s="33"/>
      <c r="AT1195" s="33"/>
      <c r="AU1195" s="33" t="s">
        <v>804</v>
      </c>
      <c r="AV1195" s="33" t="s">
        <v>805</v>
      </c>
      <c r="AW1195" s="33">
        <v>0.22966</v>
      </c>
      <c r="AX1195" s="33" t="s">
        <v>806</v>
      </c>
      <c r="AY1195" s="33" t="s">
        <v>807</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7874</v>
      </c>
      <c r="C1196" s="33" t="s">
        <v>7875</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908</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909</v>
      </c>
      <c r="AY1196" s="33" t="s">
        <v>910</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1486</v>
      </c>
      <c r="C1197" s="33" t="s">
        <v>1487</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1488</v>
      </c>
      <c r="AJ1197" s="33" t="s">
        <v>231</v>
      </c>
      <c r="AK1197" s="33" t="s">
        <v>98</v>
      </c>
      <c r="AL1197" s="33" t="s">
        <v>232</v>
      </c>
      <c r="AM1197" s="33" t="s">
        <v>233</v>
      </c>
      <c r="AN1197" s="33">
        <v>0.94954000000000005</v>
      </c>
      <c r="AO1197" s="33" t="s">
        <v>68</v>
      </c>
      <c r="AP1197" s="33"/>
      <c r="AQ1197" s="33"/>
      <c r="AR1197" s="33" t="s">
        <v>68</v>
      </c>
      <c r="AS1197" s="33"/>
      <c r="AT1197" s="33"/>
      <c r="AU1197" s="33" t="s">
        <v>1050</v>
      </c>
      <c r="AV1197" s="33" t="s">
        <v>1051</v>
      </c>
      <c r="AW1197" s="33">
        <v>3.5651199999999998</v>
      </c>
      <c r="AX1197" s="33" t="s">
        <v>1489</v>
      </c>
      <c r="AY1197" s="33" t="s">
        <v>1490</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6847</v>
      </c>
      <c r="C1198" s="33" t="s">
        <v>6848</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841</v>
      </c>
      <c r="AH1198" s="33" t="s">
        <v>268</v>
      </c>
      <c r="AI1198" s="33" t="s">
        <v>6810</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6811</v>
      </c>
      <c r="AY1198" s="33" t="s">
        <v>910</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10000</v>
      </c>
      <c r="C1199" s="33" t="s">
        <v>10001</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6245</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6246</v>
      </c>
      <c r="AY1199" s="33" t="s">
        <v>1035</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4464</v>
      </c>
      <c r="C1200" s="33" t="s">
        <v>3496</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828</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829</v>
      </c>
      <c r="AY1200" s="33" t="s">
        <v>830</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5470</v>
      </c>
      <c r="C1201" s="33" t="s">
        <v>5391</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80.35463</v>
      </c>
      <c r="AO1201" s="33" t="s">
        <v>68</v>
      </c>
      <c r="AP1201" s="33"/>
      <c r="AQ1201" s="33"/>
      <c r="AR1201" s="33" t="s">
        <v>68</v>
      </c>
      <c r="AS1201" s="33"/>
      <c r="AT1201" s="33"/>
      <c r="AU1201" s="33" t="s">
        <v>952</v>
      </c>
      <c r="AV1201" s="33" t="s">
        <v>953</v>
      </c>
      <c r="AW1201" s="33">
        <v>351.40731</v>
      </c>
      <c r="AX1201" s="33" t="s">
        <v>2458</v>
      </c>
      <c r="AY1201" s="33" t="s">
        <v>2459</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2455</v>
      </c>
      <c r="C1202" s="33" t="s">
        <v>2456</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2457</v>
      </c>
      <c r="AJ1202" s="33" t="s">
        <v>231</v>
      </c>
      <c r="AK1202" s="33" t="s">
        <v>65</v>
      </c>
      <c r="AL1202" s="33" t="s">
        <v>289</v>
      </c>
      <c r="AM1202" s="33" t="s">
        <v>290</v>
      </c>
      <c r="AN1202" s="33">
        <v>4.5663299999999998</v>
      </c>
      <c r="AO1202" s="33" t="s">
        <v>68</v>
      </c>
      <c r="AP1202" s="33"/>
      <c r="AQ1202" s="33"/>
      <c r="AR1202" s="33" t="s">
        <v>68</v>
      </c>
      <c r="AS1202" s="33"/>
      <c r="AT1202" s="33"/>
      <c r="AU1202" s="33" t="s">
        <v>952</v>
      </c>
      <c r="AV1202" s="33" t="s">
        <v>953</v>
      </c>
      <c r="AW1202" s="33">
        <v>19.970790000000001</v>
      </c>
      <c r="AX1202" s="33" t="s">
        <v>2458</v>
      </c>
      <c r="AY1202" s="33" t="s">
        <v>2459</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10002</v>
      </c>
      <c r="C1203" s="33" t="s">
        <v>10003</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4729</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4730</v>
      </c>
      <c r="AY1203" s="33" t="s">
        <v>4731</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7876</v>
      </c>
      <c r="C1204" s="33" t="s">
        <v>7877</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722</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723</v>
      </c>
      <c r="AY1204" s="33" t="s">
        <v>724</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6849</v>
      </c>
      <c r="C1205" s="33" t="s">
        <v>6850</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6810</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6811</v>
      </c>
      <c r="AY1205" s="33" t="s">
        <v>910</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10004</v>
      </c>
      <c r="C1206" s="33" t="s">
        <v>10005</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4803</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624</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4465</v>
      </c>
      <c r="C1207" s="33" t="s">
        <v>3356</v>
      </c>
      <c r="D1207" s="33" t="s">
        <v>801</v>
      </c>
      <c r="E1207" s="33" t="s">
        <v>802</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811</v>
      </c>
      <c r="AI1207" s="33" t="s">
        <v>812</v>
      </c>
      <c r="AJ1207" s="33" t="s">
        <v>813</v>
      </c>
      <c r="AK1207" s="33" t="s">
        <v>98</v>
      </c>
      <c r="AL1207" s="33" t="s">
        <v>803</v>
      </c>
      <c r="AM1207" s="33" t="s">
        <v>111</v>
      </c>
      <c r="AN1207" s="33">
        <v>5.5129999999999998E-2</v>
      </c>
      <c r="AO1207" s="33" t="s">
        <v>68</v>
      </c>
      <c r="AP1207" s="33"/>
      <c r="AQ1207" s="33"/>
      <c r="AR1207" s="33" t="s">
        <v>68</v>
      </c>
      <c r="AS1207" s="33"/>
      <c r="AT1207" s="33"/>
      <c r="AU1207" s="33" t="s">
        <v>804</v>
      </c>
      <c r="AV1207" s="33" t="s">
        <v>805</v>
      </c>
      <c r="AW1207" s="33">
        <v>6.8279999999999993E-2</v>
      </c>
      <c r="AX1207" s="33" t="s">
        <v>806</v>
      </c>
      <c r="AY1207" s="33" t="s">
        <v>807</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4466</v>
      </c>
      <c r="C1208" s="33" t="s">
        <v>3357</v>
      </c>
      <c r="D1208" s="33" t="s">
        <v>801</v>
      </c>
      <c r="E1208" s="33" t="s">
        <v>802</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811</v>
      </c>
      <c r="AI1208" s="33" t="s">
        <v>812</v>
      </c>
      <c r="AJ1208" s="33" t="s">
        <v>813</v>
      </c>
      <c r="AK1208" s="33" t="s">
        <v>98</v>
      </c>
      <c r="AL1208" s="33" t="s">
        <v>803</v>
      </c>
      <c r="AM1208" s="33" t="s">
        <v>111</v>
      </c>
      <c r="AN1208" s="33">
        <v>0.27566000000000002</v>
      </c>
      <c r="AO1208" s="33" t="s">
        <v>68</v>
      </c>
      <c r="AP1208" s="33"/>
      <c r="AQ1208" s="33"/>
      <c r="AR1208" s="33" t="s">
        <v>68</v>
      </c>
      <c r="AS1208" s="33"/>
      <c r="AT1208" s="33"/>
      <c r="AU1208" s="33" t="s">
        <v>804</v>
      </c>
      <c r="AV1208" s="33" t="s">
        <v>805</v>
      </c>
      <c r="AW1208" s="33">
        <v>0.34140999999999999</v>
      </c>
      <c r="AX1208" s="33" t="s">
        <v>806</v>
      </c>
      <c r="AY1208" s="33" t="s">
        <v>807</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4467</v>
      </c>
      <c r="C1209" s="33" t="s">
        <v>3358</v>
      </c>
      <c r="D1209" s="33" t="s">
        <v>801</v>
      </c>
      <c r="E1209" s="33" t="s">
        <v>802</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0.17999000000000001</v>
      </c>
      <c r="AO1209" s="33" t="s">
        <v>68</v>
      </c>
      <c r="AP1209" s="33"/>
      <c r="AQ1209" s="33"/>
      <c r="AR1209" s="33" t="s">
        <v>68</v>
      </c>
      <c r="AS1209" s="33"/>
      <c r="AT1209" s="33"/>
      <c r="AU1209" s="33" t="s">
        <v>804</v>
      </c>
      <c r="AV1209" s="33" t="s">
        <v>805</v>
      </c>
      <c r="AW1209" s="33">
        <v>0.22289</v>
      </c>
      <c r="AX1209" s="33" t="s">
        <v>806</v>
      </c>
      <c r="AY1209" s="33" t="s">
        <v>807</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4468</v>
      </c>
      <c r="C1210" s="33" t="s">
        <v>3360</v>
      </c>
      <c r="D1210" s="33" t="s">
        <v>801</v>
      </c>
      <c r="E1210" s="33" t="s">
        <v>802</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811</v>
      </c>
      <c r="AI1210" s="33" t="s">
        <v>812</v>
      </c>
      <c r="AJ1210" s="33" t="s">
        <v>813</v>
      </c>
      <c r="AK1210" s="33" t="s">
        <v>98</v>
      </c>
      <c r="AL1210" s="33" t="s">
        <v>803</v>
      </c>
      <c r="AM1210" s="33" t="s">
        <v>111</v>
      </c>
      <c r="AN1210" s="33">
        <v>6.8000000000000005E-2</v>
      </c>
      <c r="AO1210" s="33" t="s">
        <v>68</v>
      </c>
      <c r="AP1210" s="33"/>
      <c r="AQ1210" s="33"/>
      <c r="AR1210" s="33" t="s">
        <v>68</v>
      </c>
      <c r="AS1210" s="33"/>
      <c r="AT1210" s="33"/>
      <c r="AU1210" s="33" t="s">
        <v>804</v>
      </c>
      <c r="AV1210" s="33" t="s">
        <v>805</v>
      </c>
      <c r="AW1210" s="33">
        <v>8.4209999999999993E-2</v>
      </c>
      <c r="AX1210" s="33" t="s">
        <v>806</v>
      </c>
      <c r="AY1210" s="33" t="s">
        <v>807</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13646</v>
      </c>
      <c r="C1211" s="33" t="s">
        <v>13647</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85.058890000000005</v>
      </c>
      <c r="AO1211" s="33" t="s">
        <v>68</v>
      </c>
      <c r="AP1211" s="33"/>
      <c r="AQ1211" s="33"/>
      <c r="AR1211" s="33" t="s">
        <v>68</v>
      </c>
      <c r="AS1211" s="33"/>
      <c r="AT1211" s="33"/>
      <c r="AU1211" s="33" t="s">
        <v>13649</v>
      </c>
      <c r="AV1211" s="33" t="s">
        <v>13650</v>
      </c>
      <c r="AW1211" s="33">
        <v>185.99395999999999</v>
      </c>
      <c r="AX1211" s="33" t="s">
        <v>13651</v>
      </c>
      <c r="AY1211" s="33" t="s">
        <v>13652</v>
      </c>
      <c r="AZ1211" s="3">
        <v>4071</v>
      </c>
      <c r="BA1211" s="33" t="s">
        <v>170</v>
      </c>
      <c r="BB1211" s="33">
        <v>4071</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13653</v>
      </c>
      <c r="C1212" s="33" t="s">
        <v>13654</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13648</v>
      </c>
      <c r="AJ1212" s="33" t="s">
        <v>74</v>
      </c>
      <c r="AK1212" s="33" t="s">
        <v>65</v>
      </c>
      <c r="AL1212" s="33" t="s">
        <v>189</v>
      </c>
      <c r="AM1212" s="33" t="s">
        <v>190</v>
      </c>
      <c r="AN1212" s="33">
        <v>59.601520000000001</v>
      </c>
      <c r="AO1212" s="33" t="s">
        <v>68</v>
      </c>
      <c r="AP1212" s="33"/>
      <c r="AQ1212" s="33"/>
      <c r="AR1212" s="33" t="s">
        <v>68</v>
      </c>
      <c r="AS1212" s="33"/>
      <c r="AT1212" s="33"/>
      <c r="AU1212" s="33" t="s">
        <v>13649</v>
      </c>
      <c r="AV1212" s="33" t="s">
        <v>13650</v>
      </c>
      <c r="AW1212" s="33">
        <v>130.32461000000001</v>
      </c>
      <c r="AX1212" s="33" t="s">
        <v>13651</v>
      </c>
      <c r="AY1212" s="33" t="s">
        <v>13652</v>
      </c>
      <c r="AZ1212" s="3">
        <v>3002</v>
      </c>
      <c r="BA1212" s="33" t="s">
        <v>170</v>
      </c>
      <c r="BB1212" s="33">
        <v>3002</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13655</v>
      </c>
      <c r="C1213" s="33" t="s">
        <v>13656</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4220</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13657</v>
      </c>
      <c r="C1214" s="33" t="s">
        <v>13658</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1281</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13659</v>
      </c>
      <c r="C1215" s="33" t="s">
        <v>13660</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4250</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4251</v>
      </c>
      <c r="AV1215" s="33" t="s">
        <v>4252</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5037</v>
      </c>
      <c r="C1216" s="33" t="s">
        <v>5038</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747</v>
      </c>
      <c r="AI1216" s="33" t="s">
        <v>5039</v>
      </c>
      <c r="AJ1216" s="33" t="s">
        <v>748</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5040</v>
      </c>
      <c r="AY1216" s="33" t="s">
        <v>5041</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13661</v>
      </c>
      <c r="C1217" s="33" t="s">
        <v>13662</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1067</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4469</v>
      </c>
      <c r="C1218" s="33" t="s">
        <v>3417</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4470</v>
      </c>
      <c r="AJ1218" s="33" t="s">
        <v>310</v>
      </c>
      <c r="AK1218" s="33" t="s">
        <v>98</v>
      </c>
      <c r="AL1218" s="33" t="s">
        <v>374</v>
      </c>
      <c r="AM1218" s="33" t="s">
        <v>375</v>
      </c>
      <c r="AN1218" s="33">
        <v>2.6364100000000001</v>
      </c>
      <c r="AO1218" s="33" t="s">
        <v>68</v>
      </c>
      <c r="AP1218" s="33"/>
      <c r="AQ1218" s="33"/>
      <c r="AR1218" s="33" t="s">
        <v>68</v>
      </c>
      <c r="AS1218" s="33"/>
      <c r="AT1218" s="33"/>
      <c r="AU1218" s="33" t="s">
        <v>4471</v>
      </c>
      <c r="AV1218" s="33" t="s">
        <v>4472</v>
      </c>
      <c r="AW1218" s="33">
        <v>11.53199</v>
      </c>
      <c r="AX1218" s="33" t="s">
        <v>4473</v>
      </c>
      <c r="AY1218" s="33" t="s">
        <v>4474</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4475</v>
      </c>
      <c r="C1219" s="33" t="s">
        <v>3413</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38.838500000000003</v>
      </c>
      <c r="AO1219" s="33" t="s">
        <v>68</v>
      </c>
      <c r="AP1219" s="33"/>
      <c r="AQ1219" s="33"/>
      <c r="AR1219" s="33" t="s">
        <v>68</v>
      </c>
      <c r="AS1219" s="33"/>
      <c r="AT1219" s="33"/>
      <c r="AU1219" s="33" t="s">
        <v>4471</v>
      </c>
      <c r="AV1219" s="33" t="s">
        <v>4472</v>
      </c>
      <c r="AW1219" s="33">
        <v>169.88195999999999</v>
      </c>
      <c r="AX1219" s="33" t="s">
        <v>4473</v>
      </c>
      <c r="AY1219" s="33" t="s">
        <v>4474</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4476</v>
      </c>
      <c r="C1220" s="33" t="s">
        <v>3414</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4.9229700000000003</v>
      </c>
      <c r="AO1220" s="33" t="s">
        <v>68</v>
      </c>
      <c r="AP1220" s="33"/>
      <c r="AQ1220" s="33"/>
      <c r="AR1220" s="33" t="s">
        <v>68</v>
      </c>
      <c r="AS1220" s="33"/>
      <c r="AT1220" s="33"/>
      <c r="AU1220" s="33" t="s">
        <v>4471</v>
      </c>
      <c r="AV1220" s="33" t="s">
        <v>4472</v>
      </c>
      <c r="AW1220" s="33">
        <v>21.53323</v>
      </c>
      <c r="AX1220" s="33" t="s">
        <v>4473</v>
      </c>
      <c r="AY1220" s="33" t="s">
        <v>4474</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4477</v>
      </c>
      <c r="C1221" s="33" t="s">
        <v>3415</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4.2669100000000002</v>
      </c>
      <c r="AO1221" s="33" t="s">
        <v>68</v>
      </c>
      <c r="AP1221" s="33"/>
      <c r="AQ1221" s="33"/>
      <c r="AR1221" s="33" t="s">
        <v>68</v>
      </c>
      <c r="AS1221" s="33"/>
      <c r="AT1221" s="33"/>
      <c r="AU1221" s="33" t="s">
        <v>4471</v>
      </c>
      <c r="AV1221" s="33" t="s">
        <v>4472</v>
      </c>
      <c r="AW1221" s="33">
        <v>18.663689999999999</v>
      </c>
      <c r="AX1221" s="33" t="s">
        <v>4473</v>
      </c>
      <c r="AY1221" s="33" t="s">
        <v>4474</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4478</v>
      </c>
      <c r="C1222" s="33" t="s">
        <v>3416</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4470</v>
      </c>
      <c r="AJ1222" s="33" t="s">
        <v>310</v>
      </c>
      <c r="AK1222" s="33" t="s">
        <v>98</v>
      </c>
      <c r="AL1222" s="33" t="s">
        <v>374</v>
      </c>
      <c r="AM1222" s="33" t="s">
        <v>375</v>
      </c>
      <c r="AN1222" s="33">
        <v>31.57105</v>
      </c>
      <c r="AO1222" s="33" t="s">
        <v>68</v>
      </c>
      <c r="AP1222" s="33"/>
      <c r="AQ1222" s="33"/>
      <c r="AR1222" s="33" t="s">
        <v>68</v>
      </c>
      <c r="AS1222" s="33"/>
      <c r="AT1222" s="33"/>
      <c r="AU1222" s="33" t="s">
        <v>4471</v>
      </c>
      <c r="AV1222" s="33" t="s">
        <v>4472</v>
      </c>
      <c r="AW1222" s="33">
        <v>138.09362999999999</v>
      </c>
      <c r="AX1222" s="33" t="s">
        <v>4473</v>
      </c>
      <c r="AY1222" s="33" t="s">
        <v>4474</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13663</v>
      </c>
      <c r="C1223" s="33" t="s">
        <v>13664</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1722</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1723</v>
      </c>
      <c r="AY1223" s="33" t="s">
        <v>1724</v>
      </c>
      <c r="AZ1223" s="3">
        <v>411</v>
      </c>
      <c r="BA1223" s="33" t="s">
        <v>170</v>
      </c>
      <c r="BB1223" s="33">
        <v>411</v>
      </c>
      <c r="BC1223" s="33" t="s">
        <v>60</v>
      </c>
      <c r="BD1223" s="33" t="s">
        <v>60</v>
      </c>
      <c r="BE1223" s="33" t="s">
        <v>216</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1837</v>
      </c>
      <c r="C1224" s="33" t="s">
        <v>1838</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867</v>
      </c>
      <c r="AH1224" s="33" t="s">
        <v>172</v>
      </c>
      <c r="AI1224" s="33" t="s">
        <v>1645</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796</v>
      </c>
      <c r="BD1224" s="33" t="s">
        <v>2787</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13665</v>
      </c>
      <c r="C1225" s="33" t="s">
        <v>13666</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2366</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2367</v>
      </c>
      <c r="AY1225" s="33" t="s">
        <v>2368</v>
      </c>
      <c r="AZ1225" s="3">
        <v>151</v>
      </c>
      <c r="BA1225" s="33" t="s">
        <v>170</v>
      </c>
      <c r="BB1225" s="33">
        <v>151</v>
      </c>
      <c r="BC1225" s="33" t="s">
        <v>60</v>
      </c>
      <c r="BD1225" s="33" t="s">
        <v>60</v>
      </c>
      <c r="BE1225" s="33" t="s">
        <v>216</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13667</v>
      </c>
      <c r="C1226" s="33" t="s">
        <v>13668</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4616</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4617</v>
      </c>
      <c r="AY1226" s="33" t="s">
        <v>4618</v>
      </c>
      <c r="AZ1226" s="3">
        <v>7236</v>
      </c>
      <c r="BA1226" s="33" t="s">
        <v>170</v>
      </c>
      <c r="BB1226" s="33">
        <v>7236</v>
      </c>
      <c r="BC1226" s="33" t="s">
        <v>60</v>
      </c>
      <c r="BD1226" s="33" t="s">
        <v>60</v>
      </c>
      <c r="BE1226" s="33" t="s">
        <v>4619</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13669</v>
      </c>
      <c r="C1227" s="33" t="s">
        <v>13670</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13671</v>
      </c>
      <c r="AJ1227" s="33" t="s">
        <v>74</v>
      </c>
      <c r="AK1227" s="33" t="s">
        <v>98</v>
      </c>
      <c r="AL1227" s="33" t="s">
        <v>269</v>
      </c>
      <c r="AM1227" s="33" t="s">
        <v>270</v>
      </c>
      <c r="AN1227" s="33">
        <v>254.40233000000001</v>
      </c>
      <c r="AO1227" s="33" t="s">
        <v>68</v>
      </c>
      <c r="AP1227" s="33"/>
      <c r="AQ1227" s="33"/>
      <c r="AR1227" s="33" t="s">
        <v>68</v>
      </c>
      <c r="AS1227" s="33"/>
      <c r="AT1227" s="33"/>
      <c r="AU1227" s="33" t="s">
        <v>13672</v>
      </c>
      <c r="AV1227" s="33" t="s">
        <v>13673</v>
      </c>
      <c r="AW1227" s="33">
        <v>556.35456999999997</v>
      </c>
      <c r="AX1227" s="33" t="s">
        <v>13674</v>
      </c>
      <c r="AY1227" s="33" t="s">
        <v>13675</v>
      </c>
      <c r="AZ1227" s="3">
        <v>10278</v>
      </c>
      <c r="BA1227" s="33" t="s">
        <v>170</v>
      </c>
      <c r="BB1227" s="33">
        <v>10278</v>
      </c>
      <c r="BC1227" s="33" t="s">
        <v>60</v>
      </c>
      <c r="BD1227" s="33" t="s">
        <v>60</v>
      </c>
      <c r="BE1227" s="33" t="s">
        <v>282</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13676</v>
      </c>
      <c r="C1228" s="33" t="s">
        <v>13677</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6249</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6250</v>
      </c>
      <c r="AY1228" s="33" t="s">
        <v>6251</v>
      </c>
      <c r="AZ1228" s="3">
        <v>2407</v>
      </c>
      <c r="BA1228" s="33" t="s">
        <v>60</v>
      </c>
      <c r="BB1228" s="33">
        <v>3565</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13678</v>
      </c>
      <c r="C1229" s="33" t="s">
        <v>13679</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4636</v>
      </c>
      <c r="AJ1229" s="33" t="s">
        <v>74</v>
      </c>
      <c r="AK1229" s="33" t="s">
        <v>98</v>
      </c>
      <c r="AL1229" s="33" t="s">
        <v>133</v>
      </c>
      <c r="AM1229" s="33" t="s">
        <v>134</v>
      </c>
      <c r="AN1229" s="33">
        <v>202.58109999999999</v>
      </c>
      <c r="AO1229" s="33" t="s">
        <v>68</v>
      </c>
      <c r="AP1229" s="33"/>
      <c r="AQ1229" s="33"/>
      <c r="AR1229" s="33" t="s">
        <v>68</v>
      </c>
      <c r="AS1229" s="33"/>
      <c r="AT1229" s="33"/>
      <c r="AU1229" s="33" t="s">
        <v>4637</v>
      </c>
      <c r="AV1229" s="33" t="s">
        <v>4638</v>
      </c>
      <c r="AW1229" s="33">
        <v>443.02560999999997</v>
      </c>
      <c r="AX1229" s="33" t="s">
        <v>4639</v>
      </c>
      <c r="AY1229" s="33" t="s">
        <v>4640</v>
      </c>
      <c r="AZ1229" s="3">
        <v>7357</v>
      </c>
      <c r="BA1229" s="33" t="s">
        <v>170</v>
      </c>
      <c r="BB1229" s="33">
        <v>7657</v>
      </c>
      <c r="BC1229" s="33" t="s">
        <v>60</v>
      </c>
      <c r="BD1229" s="33" t="s">
        <v>60</v>
      </c>
      <c r="BE1229" s="33" t="s">
        <v>412</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13680</v>
      </c>
      <c r="C1230" s="33" t="s">
        <v>13681</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1117</v>
      </c>
      <c r="AJ1230" s="33" t="s">
        <v>74</v>
      </c>
      <c r="AK1230" s="33" t="s">
        <v>65</v>
      </c>
      <c r="AL1230" s="33" t="s">
        <v>214</v>
      </c>
      <c r="AM1230" s="33" t="s">
        <v>215</v>
      </c>
      <c r="AN1230" s="33">
        <v>88.339510000000004</v>
      </c>
      <c r="AO1230" s="33" t="s">
        <v>68</v>
      </c>
      <c r="AP1230" s="33"/>
      <c r="AQ1230" s="33"/>
      <c r="AR1230" s="33" t="s">
        <v>68</v>
      </c>
      <c r="AS1230" s="33"/>
      <c r="AT1230" s="33"/>
      <c r="AU1230" s="33" t="s">
        <v>1118</v>
      </c>
      <c r="AV1230" s="33" t="s">
        <v>1119</v>
      </c>
      <c r="AW1230" s="33">
        <v>193.16336999999999</v>
      </c>
      <c r="AX1230" s="33" t="s">
        <v>624</v>
      </c>
      <c r="AY1230" s="33" t="s">
        <v>523</v>
      </c>
      <c r="AZ1230" s="3">
        <v>4363</v>
      </c>
      <c r="BA1230" s="33" t="s">
        <v>170</v>
      </c>
      <c r="BB1230" s="33">
        <v>4363</v>
      </c>
      <c r="BC1230" s="33" t="s">
        <v>60</v>
      </c>
      <c r="BD1230" s="33" t="s">
        <v>60</v>
      </c>
      <c r="BE1230" s="33" t="s">
        <v>410</v>
      </c>
      <c r="BF1230" s="33" t="str">
        <f>IFERROR(VLOOKUP(Data_Power_app[[#This Row],[PRO ODER]],'Result'!H:J,3,0),"")</f>
        <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11537</v>
      </c>
      <c r="C1231" s="33" t="s">
        <v>11538</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841</v>
      </c>
      <c r="AH1231" s="33" t="s">
        <v>268</v>
      </c>
      <c r="AI1231" s="33" t="s">
        <v>6810</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6811</v>
      </c>
      <c r="AY1231" s="33" t="s">
        <v>910</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13682</v>
      </c>
      <c r="C1232" s="33" t="s">
        <v>13683</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1117</v>
      </c>
      <c r="AJ1232" s="33" t="s">
        <v>74</v>
      </c>
      <c r="AK1232" s="33" t="s">
        <v>65</v>
      </c>
      <c r="AL1232" s="33" t="s">
        <v>214</v>
      </c>
      <c r="AM1232" s="33" t="s">
        <v>215</v>
      </c>
      <c r="AN1232" s="33">
        <v>98.094260000000006</v>
      </c>
      <c r="AO1232" s="33" t="s">
        <v>68</v>
      </c>
      <c r="AP1232" s="33"/>
      <c r="AQ1232" s="33"/>
      <c r="AR1232" s="33" t="s">
        <v>68</v>
      </c>
      <c r="AS1232" s="33"/>
      <c r="AT1232" s="33"/>
      <c r="AU1232" s="33" t="s">
        <v>1118</v>
      </c>
      <c r="AV1232" s="33" t="s">
        <v>1119</v>
      </c>
      <c r="AW1232" s="33">
        <v>214.49656999999999</v>
      </c>
      <c r="AX1232" s="33" t="s">
        <v>624</v>
      </c>
      <c r="AY1232" s="33" t="s">
        <v>523</v>
      </c>
      <c r="AZ1232" s="3">
        <v>4800</v>
      </c>
      <c r="BA1232" s="33" t="s">
        <v>170</v>
      </c>
      <c r="BB1232" s="33">
        <v>4800</v>
      </c>
      <c r="BC1232" s="33" t="s">
        <v>60</v>
      </c>
      <c r="BD1232" s="33" t="s">
        <v>60</v>
      </c>
      <c r="BE1232" s="33" t="s">
        <v>410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13684</v>
      </c>
      <c r="C1233" s="33" t="s">
        <v>13685</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4803</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624</v>
      </c>
      <c r="AY1233" s="33" t="s">
        <v>523</v>
      </c>
      <c r="AZ1233" s="3">
        <v>2083</v>
      </c>
      <c r="BA1233" s="33" t="s">
        <v>170</v>
      </c>
      <c r="BB1233" s="33">
        <v>2083</v>
      </c>
      <c r="BC1233" s="33" t="s">
        <v>60</v>
      </c>
      <c r="BD1233" s="33" t="s">
        <v>60</v>
      </c>
      <c r="BE1233" s="33" t="s">
        <v>216</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4479</v>
      </c>
      <c r="C1234" s="33" t="s">
        <v>3486</v>
      </c>
      <c r="D1234" s="33" t="s">
        <v>4480</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6.8250400000000004</v>
      </c>
      <c r="AO1234" s="33" t="s">
        <v>68</v>
      </c>
      <c r="AP1234" s="33"/>
      <c r="AQ1234" s="33"/>
      <c r="AR1234" s="33" t="s">
        <v>68</v>
      </c>
      <c r="AS1234" s="33"/>
      <c r="AT1234" s="33"/>
      <c r="AU1234" s="33" t="s">
        <v>4483</v>
      </c>
      <c r="AV1234" s="33" t="s">
        <v>4484</v>
      </c>
      <c r="AW1234" s="33">
        <v>14.927960000000001</v>
      </c>
      <c r="AX1234" s="33" t="s">
        <v>4485</v>
      </c>
      <c r="AY1234" s="33" t="s">
        <v>4486</v>
      </c>
      <c r="AZ1234" s="3">
        <v>215</v>
      </c>
      <c r="BA1234" s="33" t="s">
        <v>170</v>
      </c>
      <c r="BB1234" s="33">
        <v>215</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4489</v>
      </c>
      <c r="C1235" s="33" t="s">
        <v>3487</v>
      </c>
      <c r="D1235" s="33" t="s">
        <v>4480</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4481</v>
      </c>
      <c r="AI1235" s="33" t="s">
        <v>4482</v>
      </c>
      <c r="AJ1235" s="33" t="s">
        <v>74</v>
      </c>
      <c r="AK1235" s="33" t="s">
        <v>144</v>
      </c>
      <c r="AL1235" s="33" t="s">
        <v>809</v>
      </c>
      <c r="AM1235" s="33" t="s">
        <v>810</v>
      </c>
      <c r="AN1235" s="33">
        <v>2.3349799999999998</v>
      </c>
      <c r="AO1235" s="33" t="s">
        <v>68</v>
      </c>
      <c r="AP1235" s="33"/>
      <c r="AQ1235" s="33"/>
      <c r="AR1235" s="33" t="s">
        <v>68</v>
      </c>
      <c r="AS1235" s="33"/>
      <c r="AT1235" s="33"/>
      <c r="AU1235" s="33" t="s">
        <v>4483</v>
      </c>
      <c r="AV1235" s="33" t="s">
        <v>4484</v>
      </c>
      <c r="AW1235" s="33">
        <v>5.1070900000000004</v>
      </c>
      <c r="AX1235" s="33" t="s">
        <v>4485</v>
      </c>
      <c r="AY1235" s="33" t="s">
        <v>4486</v>
      </c>
      <c r="AZ1235" s="3">
        <v>74</v>
      </c>
      <c r="BA1235" s="33" t="s">
        <v>170</v>
      </c>
      <c r="BB1235" s="33">
        <v>74</v>
      </c>
      <c r="BC1235" s="33" t="s">
        <v>200</v>
      </c>
      <c r="BD1235" s="33" t="s">
        <v>4487</v>
      </c>
      <c r="BE1235" s="33" t="s">
        <v>4488</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11539</v>
      </c>
      <c r="C1236" s="33" t="s">
        <v>11540</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2017</v>
      </c>
      <c r="AJ1236" s="33" t="s">
        <v>74</v>
      </c>
      <c r="AK1236" s="33" t="s">
        <v>98</v>
      </c>
      <c r="AL1236" s="33" t="s">
        <v>1309</v>
      </c>
      <c r="AM1236" s="33" t="s">
        <v>1310</v>
      </c>
      <c r="AN1236" s="33">
        <v>6.8627599999999997</v>
      </c>
      <c r="AO1236" s="33" t="s">
        <v>68</v>
      </c>
      <c r="AP1236" s="33"/>
      <c r="AQ1236" s="33"/>
      <c r="AR1236" s="33" t="s">
        <v>68</v>
      </c>
      <c r="AS1236" s="33"/>
      <c r="AT1236" s="33"/>
      <c r="AU1236" s="33" t="s">
        <v>1311</v>
      </c>
      <c r="AV1236" s="33" t="s">
        <v>1312</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11541</v>
      </c>
      <c r="C1237" s="33" t="s">
        <v>11542</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1431</v>
      </c>
      <c r="AI1237" s="33" t="s">
        <v>11543</v>
      </c>
      <c r="AJ1237" s="33" t="s">
        <v>74</v>
      </c>
      <c r="AK1237" s="33" t="s">
        <v>98</v>
      </c>
      <c r="AL1237" s="33" t="s">
        <v>1313</v>
      </c>
      <c r="AM1237" s="33" t="s">
        <v>1314</v>
      </c>
      <c r="AN1237" s="33">
        <v>2.8024499999999999</v>
      </c>
      <c r="AO1237" s="33" t="s">
        <v>68</v>
      </c>
      <c r="AP1237" s="33"/>
      <c r="AQ1237" s="33"/>
      <c r="AR1237" s="33" t="s">
        <v>68</v>
      </c>
      <c r="AS1237" s="33"/>
      <c r="AT1237" s="33"/>
      <c r="AU1237" s="33" t="s">
        <v>1311</v>
      </c>
      <c r="AV1237" s="33" t="s">
        <v>1312</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11544</v>
      </c>
      <c r="C1238" s="33" t="s">
        <v>11545</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4188</v>
      </c>
      <c r="AJ1238" s="33" t="s">
        <v>74</v>
      </c>
      <c r="AK1238" s="33" t="s">
        <v>98</v>
      </c>
      <c r="AL1238" s="33" t="s">
        <v>1313</v>
      </c>
      <c r="AM1238" s="33" t="s">
        <v>1314</v>
      </c>
      <c r="AN1238" s="33">
        <v>3.1383399999999999</v>
      </c>
      <c r="AO1238" s="33" t="s">
        <v>68</v>
      </c>
      <c r="AP1238" s="33"/>
      <c r="AQ1238" s="33"/>
      <c r="AR1238" s="33" t="s">
        <v>68</v>
      </c>
      <c r="AS1238" s="33"/>
      <c r="AT1238" s="33"/>
      <c r="AU1238" s="33" t="s">
        <v>4189</v>
      </c>
      <c r="AV1238" s="33" t="s">
        <v>4190</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13686</v>
      </c>
      <c r="C1239" s="33" t="s">
        <v>13687</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13688</v>
      </c>
      <c r="C1240" s="33" t="s">
        <v>13689</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13690</v>
      </c>
      <c r="C1241" s="33" t="s">
        <v>13691</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1067</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11546</v>
      </c>
      <c r="C1242" s="33" t="s">
        <v>11547</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11548</v>
      </c>
      <c r="AJ1242" s="33" t="s">
        <v>310</v>
      </c>
      <c r="AK1242" s="33" t="s">
        <v>98</v>
      </c>
      <c r="AL1242" s="33" t="s">
        <v>311</v>
      </c>
      <c r="AM1242" s="33" t="s">
        <v>312</v>
      </c>
      <c r="AN1242" s="33">
        <v>229.79922999999999</v>
      </c>
      <c r="AO1242" s="33" t="s">
        <v>68</v>
      </c>
      <c r="AP1242" s="33"/>
      <c r="AQ1242" s="33"/>
      <c r="AR1242" s="33" t="s">
        <v>68</v>
      </c>
      <c r="AS1242" s="33"/>
      <c r="AT1242" s="33"/>
      <c r="AU1242" s="33" t="s">
        <v>11549</v>
      </c>
      <c r="AV1242" s="33" t="s">
        <v>11550</v>
      </c>
      <c r="AW1242" s="33">
        <v>1005.23119</v>
      </c>
      <c r="AX1242" s="33" t="s">
        <v>11551</v>
      </c>
      <c r="AY1242" s="33" t="s">
        <v>11552</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1797</v>
      </c>
      <c r="C1243" s="33" t="s">
        <v>1798</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716</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2480</v>
      </c>
      <c r="C1244" s="33" t="s">
        <v>2481</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2483</v>
      </c>
      <c r="C1245" s="33" t="s">
        <v>2484</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2482</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966</v>
      </c>
      <c r="AY1245" s="33" t="s">
        <v>967</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2485</v>
      </c>
      <c r="C1246" s="33" t="s">
        <v>2486</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2487</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2488</v>
      </c>
      <c r="C1247" s="33" t="s">
        <v>2489</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716</v>
      </c>
      <c r="AH1247" s="33" t="s">
        <v>230</v>
      </c>
      <c r="AI1247" s="33" t="s">
        <v>1366</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1367</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4490</v>
      </c>
      <c r="C1248" s="33" t="s">
        <v>3363</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1106</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1107</v>
      </c>
      <c r="AY1248" s="33" t="s">
        <v>1108</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4959</v>
      </c>
      <c r="C1249" s="33" t="s">
        <v>4960</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2903</v>
      </c>
      <c r="AI1249" s="33" t="s">
        <v>2904</v>
      </c>
      <c r="AJ1249" s="33" t="s">
        <v>2905</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2906</v>
      </c>
      <c r="AY1249" s="33" t="s">
        <v>2907</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4491</v>
      </c>
      <c r="C1250" s="33" t="s">
        <v>3381</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1245</v>
      </c>
      <c r="AY1250" s="33" t="s">
        <v>1246</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4492</v>
      </c>
      <c r="C1251" s="33" t="s">
        <v>3382</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1245</v>
      </c>
      <c r="AY1251" s="33" t="s">
        <v>1246</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4493</v>
      </c>
      <c r="C1252" s="33" t="s">
        <v>3383</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1245</v>
      </c>
      <c r="AY1252" s="33" t="s">
        <v>1246</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4494</v>
      </c>
      <c r="C1253" s="33" t="s">
        <v>3384</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1245</v>
      </c>
      <c r="AY1253" s="33" t="s">
        <v>1246</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4495</v>
      </c>
      <c r="C1254" s="33" t="s">
        <v>3385</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1245</v>
      </c>
      <c r="AY1254" s="33" t="s">
        <v>1246</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4496</v>
      </c>
      <c r="C1255" s="33" t="s">
        <v>3386</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1245</v>
      </c>
      <c r="AY1255" s="33" t="s">
        <v>1246</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4497</v>
      </c>
      <c r="C1256" s="33" t="s">
        <v>3387</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1245</v>
      </c>
      <c r="AY1256" s="33" t="s">
        <v>1246</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4498</v>
      </c>
      <c r="C1257" s="33" t="s">
        <v>3388</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1245</v>
      </c>
      <c r="AY1257" s="33" t="s">
        <v>1246</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4499</v>
      </c>
      <c r="C1258" s="33" t="s">
        <v>3389</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716</v>
      </c>
      <c r="AH1258" s="33" t="s">
        <v>183</v>
      </c>
      <c r="AI1258" s="33" t="s">
        <v>1244</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1245</v>
      </c>
      <c r="AY1258" s="33" t="s">
        <v>1246</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4500</v>
      </c>
      <c r="C1259" s="33" t="s">
        <v>3390</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1.1246400000000001</v>
      </c>
      <c r="AO1259" s="33" t="s">
        <v>68</v>
      </c>
      <c r="AP1259" s="33"/>
      <c r="AQ1259" s="33"/>
      <c r="AR1259" s="33" t="s">
        <v>68</v>
      </c>
      <c r="AS1259" s="33"/>
      <c r="AT1259" s="33"/>
      <c r="AU1259" s="33" t="s">
        <v>1175</v>
      </c>
      <c r="AV1259" s="33" t="s">
        <v>1176</v>
      </c>
      <c r="AW1259" s="33">
        <v>2.4594200000000002</v>
      </c>
      <c r="AX1259" s="33" t="s">
        <v>1242</v>
      </c>
      <c r="AY1259" s="33" t="s">
        <v>1243</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4501</v>
      </c>
      <c r="C1260" s="33" t="s">
        <v>3391</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1241</v>
      </c>
      <c r="AJ1260" s="33" t="s">
        <v>119</v>
      </c>
      <c r="AK1260" s="33" t="s">
        <v>65</v>
      </c>
      <c r="AL1260" s="33" t="s">
        <v>120</v>
      </c>
      <c r="AM1260" s="33" t="s">
        <v>121</v>
      </c>
      <c r="AN1260" s="33">
        <v>2.7625199999999999</v>
      </c>
      <c r="AO1260" s="33" t="s">
        <v>68</v>
      </c>
      <c r="AP1260" s="33"/>
      <c r="AQ1260" s="33"/>
      <c r="AR1260" s="33" t="s">
        <v>68</v>
      </c>
      <c r="AS1260" s="33"/>
      <c r="AT1260" s="33"/>
      <c r="AU1260" s="33" t="s">
        <v>1175</v>
      </c>
      <c r="AV1260" s="33" t="s">
        <v>1176</v>
      </c>
      <c r="AW1260" s="33">
        <v>6.0411099999999998</v>
      </c>
      <c r="AX1260" s="33" t="s">
        <v>1242</v>
      </c>
      <c r="AY1260" s="33" t="s">
        <v>1243</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4502</v>
      </c>
      <c r="C1261" s="33" t="s">
        <v>3392</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8.6756899999999995</v>
      </c>
      <c r="AO1261" s="33" t="s">
        <v>68</v>
      </c>
      <c r="AP1261" s="33"/>
      <c r="AQ1261" s="33"/>
      <c r="AR1261" s="33" t="s">
        <v>68</v>
      </c>
      <c r="AS1261" s="33"/>
      <c r="AT1261" s="33"/>
      <c r="AU1261" s="33" t="s">
        <v>1175</v>
      </c>
      <c r="AV1261" s="33" t="s">
        <v>1176</v>
      </c>
      <c r="AW1261" s="33">
        <v>18.972519999999999</v>
      </c>
      <c r="AX1261" s="33" t="s">
        <v>1242</v>
      </c>
      <c r="AY1261" s="33" t="s">
        <v>1243</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4503</v>
      </c>
      <c r="C1262" s="33" t="s">
        <v>3393</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841</v>
      </c>
      <c r="AH1262" s="33" t="s">
        <v>183</v>
      </c>
      <c r="AI1262" s="33" t="s">
        <v>1241</v>
      </c>
      <c r="AJ1262" s="33" t="s">
        <v>119</v>
      </c>
      <c r="AK1262" s="33" t="s">
        <v>65</v>
      </c>
      <c r="AL1262" s="33" t="s">
        <v>120</v>
      </c>
      <c r="AM1262" s="33" t="s">
        <v>121</v>
      </c>
      <c r="AN1262" s="33">
        <v>19.22944</v>
      </c>
      <c r="AO1262" s="33" t="s">
        <v>68</v>
      </c>
      <c r="AP1262" s="33"/>
      <c r="AQ1262" s="33"/>
      <c r="AR1262" s="33" t="s">
        <v>68</v>
      </c>
      <c r="AS1262" s="33"/>
      <c r="AT1262" s="33"/>
      <c r="AU1262" s="33" t="s">
        <v>1175</v>
      </c>
      <c r="AV1262" s="33" t="s">
        <v>1176</v>
      </c>
      <c r="AW1262" s="33">
        <v>42.051600000000001</v>
      </c>
      <c r="AX1262" s="33" t="s">
        <v>1242</v>
      </c>
      <c r="AY1262" s="33" t="s">
        <v>1243</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4504</v>
      </c>
      <c r="C1263" s="33" t="s">
        <v>3394</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11.510809999999999</v>
      </c>
      <c r="AO1263" s="33" t="s">
        <v>68</v>
      </c>
      <c r="AP1263" s="33"/>
      <c r="AQ1263" s="33"/>
      <c r="AR1263" s="33" t="s">
        <v>68</v>
      </c>
      <c r="AS1263" s="33"/>
      <c r="AT1263" s="33"/>
      <c r="AU1263" s="33" t="s">
        <v>1175</v>
      </c>
      <c r="AV1263" s="33" t="s">
        <v>1176</v>
      </c>
      <c r="AW1263" s="33">
        <v>25.171759999999999</v>
      </c>
      <c r="AX1263" s="33" t="s">
        <v>1242</v>
      </c>
      <c r="AY1263" s="33" t="s">
        <v>1243</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4505</v>
      </c>
      <c r="C1264" s="33" t="s">
        <v>3395</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2.3077999999999999</v>
      </c>
      <c r="AO1264" s="33" t="s">
        <v>68</v>
      </c>
      <c r="AP1264" s="33"/>
      <c r="AQ1264" s="33"/>
      <c r="AR1264" s="33" t="s">
        <v>68</v>
      </c>
      <c r="AS1264" s="33"/>
      <c r="AT1264" s="33"/>
      <c r="AU1264" s="33" t="s">
        <v>1175</v>
      </c>
      <c r="AV1264" s="33" t="s">
        <v>1176</v>
      </c>
      <c r="AW1264" s="33">
        <v>5.0467700000000004</v>
      </c>
      <c r="AX1264" s="33" t="s">
        <v>1242</v>
      </c>
      <c r="AY1264" s="33" t="s">
        <v>1243</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4506</v>
      </c>
      <c r="C1265" s="33" t="s">
        <v>3396</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2.73034</v>
      </c>
      <c r="AO1265" s="33" t="s">
        <v>68</v>
      </c>
      <c r="AP1265" s="33"/>
      <c r="AQ1265" s="33"/>
      <c r="AR1265" s="33" t="s">
        <v>68</v>
      </c>
      <c r="AS1265" s="33"/>
      <c r="AT1265" s="33"/>
      <c r="AU1265" s="33" t="s">
        <v>1175</v>
      </c>
      <c r="AV1265" s="33" t="s">
        <v>1176</v>
      </c>
      <c r="AW1265" s="33">
        <v>5.9708300000000003</v>
      </c>
      <c r="AX1265" s="33" t="s">
        <v>1242</v>
      </c>
      <c r="AY1265" s="33" t="s">
        <v>1243</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4507</v>
      </c>
      <c r="C1266" s="33" t="s">
        <v>3397</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0.26845999999999998</v>
      </c>
      <c r="AO1266" s="33" t="s">
        <v>68</v>
      </c>
      <c r="AP1266" s="33"/>
      <c r="AQ1266" s="33"/>
      <c r="AR1266" s="33" t="s">
        <v>68</v>
      </c>
      <c r="AS1266" s="33"/>
      <c r="AT1266" s="33"/>
      <c r="AU1266" s="33" t="s">
        <v>1175</v>
      </c>
      <c r="AV1266" s="33" t="s">
        <v>1176</v>
      </c>
      <c r="AW1266" s="33">
        <v>0.58701000000000003</v>
      </c>
      <c r="AX1266" s="33" t="s">
        <v>1242</v>
      </c>
      <c r="AY1266" s="33" t="s">
        <v>1243</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4508</v>
      </c>
      <c r="C1267" s="33" t="s">
        <v>3398</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1241</v>
      </c>
      <c r="AJ1267" s="33" t="s">
        <v>119</v>
      </c>
      <c r="AK1267" s="33" t="s">
        <v>65</v>
      </c>
      <c r="AL1267" s="33" t="s">
        <v>120</v>
      </c>
      <c r="AM1267" s="33" t="s">
        <v>121</v>
      </c>
      <c r="AN1267" s="33">
        <v>1.57206</v>
      </c>
      <c r="AO1267" s="33" t="s">
        <v>68</v>
      </c>
      <c r="AP1267" s="33"/>
      <c r="AQ1267" s="33"/>
      <c r="AR1267" s="33" t="s">
        <v>68</v>
      </c>
      <c r="AS1267" s="33"/>
      <c r="AT1267" s="33"/>
      <c r="AU1267" s="33" t="s">
        <v>1175</v>
      </c>
      <c r="AV1267" s="33" t="s">
        <v>1176</v>
      </c>
      <c r="AW1267" s="33">
        <v>3.4378099999999998</v>
      </c>
      <c r="AX1267" s="33" t="s">
        <v>1242</v>
      </c>
      <c r="AY1267" s="33" t="s">
        <v>1243</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4509</v>
      </c>
      <c r="C1268" s="33" t="s">
        <v>3399</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33.097499999999997</v>
      </c>
      <c r="AO1268" s="33" t="s">
        <v>68</v>
      </c>
      <c r="AP1268" s="33"/>
      <c r="AQ1268" s="33"/>
      <c r="AR1268" s="33" t="s">
        <v>68</v>
      </c>
      <c r="AS1268" s="33"/>
      <c r="AT1268" s="33"/>
      <c r="AU1268" s="33" t="s">
        <v>1175</v>
      </c>
      <c r="AV1268" s="33" t="s">
        <v>1176</v>
      </c>
      <c r="AW1268" s="33">
        <v>72.379099999999994</v>
      </c>
      <c r="AX1268" s="33" t="s">
        <v>1242</v>
      </c>
      <c r="AY1268" s="33" t="s">
        <v>1243</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4510</v>
      </c>
      <c r="C1269" s="33" t="s">
        <v>3400</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42.947510000000001</v>
      </c>
      <c r="AO1269" s="33" t="s">
        <v>68</v>
      </c>
      <c r="AP1269" s="33"/>
      <c r="AQ1269" s="33"/>
      <c r="AR1269" s="33" t="s">
        <v>68</v>
      </c>
      <c r="AS1269" s="33"/>
      <c r="AT1269" s="33"/>
      <c r="AU1269" s="33" t="s">
        <v>1175</v>
      </c>
      <c r="AV1269" s="33" t="s">
        <v>1176</v>
      </c>
      <c r="AW1269" s="33">
        <v>93.918030000000002</v>
      </c>
      <c r="AX1269" s="33" t="s">
        <v>1242</v>
      </c>
      <c r="AY1269" s="33" t="s">
        <v>1243</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4511</v>
      </c>
      <c r="C1270" s="33" t="s">
        <v>3401</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34.378219999999999</v>
      </c>
      <c r="AO1270" s="33" t="s">
        <v>68</v>
      </c>
      <c r="AP1270" s="33"/>
      <c r="AQ1270" s="33"/>
      <c r="AR1270" s="33" t="s">
        <v>68</v>
      </c>
      <c r="AS1270" s="33"/>
      <c r="AT1270" s="33"/>
      <c r="AU1270" s="33" t="s">
        <v>1175</v>
      </c>
      <c r="AV1270" s="33" t="s">
        <v>1176</v>
      </c>
      <c r="AW1270" s="33">
        <v>75.17971</v>
      </c>
      <c r="AX1270" s="33" t="s">
        <v>1242</v>
      </c>
      <c r="AY1270" s="33" t="s">
        <v>1243</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4512</v>
      </c>
      <c r="C1271" s="33" t="s">
        <v>3402</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841</v>
      </c>
      <c r="AH1271" s="33" t="s">
        <v>183</v>
      </c>
      <c r="AI1271" s="33" t="s">
        <v>1241</v>
      </c>
      <c r="AJ1271" s="33" t="s">
        <v>119</v>
      </c>
      <c r="AK1271" s="33" t="s">
        <v>65</v>
      </c>
      <c r="AL1271" s="33" t="s">
        <v>120</v>
      </c>
      <c r="AM1271" s="33" t="s">
        <v>121</v>
      </c>
      <c r="AN1271" s="33">
        <v>3.6380699999999999</v>
      </c>
      <c r="AO1271" s="33" t="s">
        <v>68</v>
      </c>
      <c r="AP1271" s="33"/>
      <c r="AQ1271" s="33"/>
      <c r="AR1271" s="33" t="s">
        <v>68</v>
      </c>
      <c r="AS1271" s="33"/>
      <c r="AT1271" s="33"/>
      <c r="AU1271" s="33" t="s">
        <v>1175</v>
      </c>
      <c r="AV1271" s="33" t="s">
        <v>1176</v>
      </c>
      <c r="AW1271" s="33">
        <v>7.9559199999999999</v>
      </c>
      <c r="AX1271" s="33" t="s">
        <v>1242</v>
      </c>
      <c r="AY1271" s="33" t="s">
        <v>1243</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4513</v>
      </c>
      <c r="C1272" s="33" t="s">
        <v>3403</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1241</v>
      </c>
      <c r="AJ1272" s="33" t="s">
        <v>119</v>
      </c>
      <c r="AK1272" s="33" t="s">
        <v>65</v>
      </c>
      <c r="AL1272" s="33" t="s">
        <v>120</v>
      </c>
      <c r="AM1272" s="33" t="s">
        <v>121</v>
      </c>
      <c r="AN1272" s="33">
        <v>2.4756499999999999</v>
      </c>
      <c r="AO1272" s="33" t="s">
        <v>68</v>
      </c>
      <c r="AP1272" s="33"/>
      <c r="AQ1272" s="33"/>
      <c r="AR1272" s="33" t="s">
        <v>68</v>
      </c>
      <c r="AS1272" s="33"/>
      <c r="AT1272" s="33"/>
      <c r="AU1272" s="33" t="s">
        <v>1175</v>
      </c>
      <c r="AV1272" s="33" t="s">
        <v>1176</v>
      </c>
      <c r="AW1272" s="33">
        <v>5.4138599999999997</v>
      </c>
      <c r="AX1272" s="33" t="s">
        <v>1242</v>
      </c>
      <c r="AY1272" s="33" t="s">
        <v>1243</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4514</v>
      </c>
      <c r="C1273" s="33" t="s">
        <v>3404</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6.9585400000000002</v>
      </c>
      <c r="AO1273" s="33" t="s">
        <v>68</v>
      </c>
      <c r="AP1273" s="33"/>
      <c r="AQ1273" s="33"/>
      <c r="AR1273" s="33" t="s">
        <v>68</v>
      </c>
      <c r="AS1273" s="33"/>
      <c r="AT1273" s="33"/>
      <c r="AU1273" s="33" t="s">
        <v>1175</v>
      </c>
      <c r="AV1273" s="33" t="s">
        <v>1176</v>
      </c>
      <c r="AW1273" s="33">
        <v>15.217129999999999</v>
      </c>
      <c r="AX1273" s="33" t="s">
        <v>1242</v>
      </c>
      <c r="AY1273" s="33" t="s">
        <v>1243</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4515</v>
      </c>
      <c r="C1274" s="33" t="s">
        <v>3405</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2.2282500000000001</v>
      </c>
      <c r="AO1274" s="33" t="s">
        <v>68</v>
      </c>
      <c r="AP1274" s="33"/>
      <c r="AQ1274" s="33"/>
      <c r="AR1274" s="33" t="s">
        <v>68</v>
      </c>
      <c r="AS1274" s="33"/>
      <c r="AT1274" s="33"/>
      <c r="AU1274" s="33" t="s">
        <v>1175</v>
      </c>
      <c r="AV1274" s="33" t="s">
        <v>1176</v>
      </c>
      <c r="AW1274" s="33">
        <v>4.8728499999999997</v>
      </c>
      <c r="AX1274" s="33" t="s">
        <v>1242</v>
      </c>
      <c r="AY1274" s="33" t="s">
        <v>1243</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4516</v>
      </c>
      <c r="C1275" s="33" t="s">
        <v>3406</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0.13422999999999999</v>
      </c>
      <c r="AO1275" s="33" t="s">
        <v>68</v>
      </c>
      <c r="AP1275" s="33"/>
      <c r="AQ1275" s="33"/>
      <c r="AR1275" s="33" t="s">
        <v>68</v>
      </c>
      <c r="AS1275" s="33"/>
      <c r="AT1275" s="33"/>
      <c r="AU1275" s="33" t="s">
        <v>1175</v>
      </c>
      <c r="AV1275" s="33" t="s">
        <v>1176</v>
      </c>
      <c r="AW1275" s="33">
        <v>0.29350999999999999</v>
      </c>
      <c r="AX1275" s="33" t="s">
        <v>1242</v>
      </c>
      <c r="AY1275" s="33" t="s">
        <v>1243</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4517</v>
      </c>
      <c r="C1276" s="33" t="s">
        <v>3407</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5.84267</v>
      </c>
      <c r="AO1276" s="33" t="s">
        <v>68</v>
      </c>
      <c r="AP1276" s="33"/>
      <c r="AQ1276" s="33"/>
      <c r="AR1276" s="33" t="s">
        <v>68</v>
      </c>
      <c r="AS1276" s="33"/>
      <c r="AT1276" s="33"/>
      <c r="AU1276" s="33" t="s">
        <v>1175</v>
      </c>
      <c r="AV1276" s="33" t="s">
        <v>1176</v>
      </c>
      <c r="AW1276" s="33">
        <v>12.77688</v>
      </c>
      <c r="AX1276" s="33" t="s">
        <v>1242</v>
      </c>
      <c r="AY1276" s="33" t="s">
        <v>1243</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4518</v>
      </c>
      <c r="C1277" s="33" t="s">
        <v>3408</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841</v>
      </c>
      <c r="AH1277" s="33" t="s">
        <v>183</v>
      </c>
      <c r="AI1277" s="33" t="s">
        <v>1241</v>
      </c>
      <c r="AJ1277" s="33" t="s">
        <v>119</v>
      </c>
      <c r="AK1277" s="33" t="s">
        <v>65</v>
      </c>
      <c r="AL1277" s="33" t="s">
        <v>120</v>
      </c>
      <c r="AM1277" s="33" t="s">
        <v>121</v>
      </c>
      <c r="AN1277" s="33">
        <v>2.2071700000000001</v>
      </c>
      <c r="AO1277" s="33" t="s">
        <v>68</v>
      </c>
      <c r="AP1277" s="33"/>
      <c r="AQ1277" s="33"/>
      <c r="AR1277" s="33" t="s">
        <v>68</v>
      </c>
      <c r="AS1277" s="33"/>
      <c r="AT1277" s="33"/>
      <c r="AU1277" s="33" t="s">
        <v>1175</v>
      </c>
      <c r="AV1277" s="33" t="s">
        <v>1176</v>
      </c>
      <c r="AW1277" s="33">
        <v>4.8268399999999998</v>
      </c>
      <c r="AX1277" s="33" t="s">
        <v>1242</v>
      </c>
      <c r="AY1277" s="33" t="s">
        <v>1243</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4519</v>
      </c>
      <c r="C1278" s="33" t="s">
        <v>3765</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716</v>
      </c>
      <c r="AH1278" s="33" t="s">
        <v>104</v>
      </c>
      <c r="AI1278" s="33" t="s">
        <v>645</v>
      </c>
      <c r="AJ1278" s="33" t="s">
        <v>64</v>
      </c>
      <c r="AK1278" s="33" t="s">
        <v>98</v>
      </c>
      <c r="AL1278" s="33" t="s">
        <v>66</v>
      </c>
      <c r="AM1278" s="33" t="s">
        <v>67</v>
      </c>
      <c r="AN1278" s="33">
        <v>0.21251999999999999</v>
      </c>
      <c r="AO1278" s="33" t="s">
        <v>68</v>
      </c>
      <c r="AP1278" s="33"/>
      <c r="AQ1278" s="33"/>
      <c r="AR1278" s="33" t="s">
        <v>68</v>
      </c>
      <c r="AS1278" s="33"/>
      <c r="AT1278" s="33"/>
      <c r="AU1278" s="33" t="s">
        <v>646</v>
      </c>
      <c r="AV1278" s="33" t="s">
        <v>647</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638</v>
      </c>
      <c r="C1279" s="33" t="s">
        <v>639</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640</v>
      </c>
      <c r="C1280" s="33" t="s">
        <v>641</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716</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4520</v>
      </c>
      <c r="C1281" s="33" t="s">
        <v>3424</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4521</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4522</v>
      </c>
      <c r="AY1281" s="33" t="s">
        <v>4523</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4524</v>
      </c>
      <c r="C1282" s="33" t="s">
        <v>3423</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2862</v>
      </c>
      <c r="C1283" s="33" t="s">
        <v>2863</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93.892520000000005</v>
      </c>
      <c r="AO1283" s="33" t="s">
        <v>68</v>
      </c>
      <c r="AP1283" s="33"/>
      <c r="AQ1283" s="33"/>
      <c r="AR1283" s="33" t="s">
        <v>68</v>
      </c>
      <c r="AS1283" s="33"/>
      <c r="AT1283" s="33"/>
      <c r="AU1283" s="33" t="s">
        <v>817</v>
      </c>
      <c r="AV1283" s="33" t="s">
        <v>818</v>
      </c>
      <c r="AW1283" s="33">
        <v>205.3355</v>
      </c>
      <c r="AX1283" s="33" t="s">
        <v>820</v>
      </c>
      <c r="AY1283" s="33" t="s">
        <v>821</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2864</v>
      </c>
      <c r="C1284" s="33" t="s">
        <v>2865</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819</v>
      </c>
      <c r="AJ1284" s="33" t="s">
        <v>139</v>
      </c>
      <c r="AK1284" s="33" t="s">
        <v>98</v>
      </c>
      <c r="AL1284" s="33" t="s">
        <v>354</v>
      </c>
      <c r="AM1284" s="33" t="s">
        <v>355</v>
      </c>
      <c r="AN1284" s="33">
        <v>16.675039999999999</v>
      </c>
      <c r="AO1284" s="33" t="s">
        <v>68</v>
      </c>
      <c r="AP1284" s="33"/>
      <c r="AQ1284" s="33"/>
      <c r="AR1284" s="33" t="s">
        <v>68</v>
      </c>
      <c r="AS1284" s="33"/>
      <c r="AT1284" s="33"/>
      <c r="AU1284" s="33" t="s">
        <v>817</v>
      </c>
      <c r="AV1284" s="33" t="s">
        <v>818</v>
      </c>
      <c r="AW1284" s="33">
        <v>36.466940000000001</v>
      </c>
      <c r="AX1284" s="33" t="s">
        <v>820</v>
      </c>
      <c r="AY1284" s="33" t="s">
        <v>821</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2866</v>
      </c>
      <c r="C1285" s="33" t="s">
        <v>2867</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717</v>
      </c>
      <c r="AH1285" s="33" t="s">
        <v>353</v>
      </c>
      <c r="AI1285" s="33" t="s">
        <v>828</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829</v>
      </c>
      <c r="AY1285" s="33" t="s">
        <v>830</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2868</v>
      </c>
      <c r="C1286" s="33" t="s">
        <v>2869</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1602</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1603</v>
      </c>
      <c r="AY1286" s="33" t="s">
        <v>1604</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2870</v>
      </c>
      <c r="C1287" s="33" t="s">
        <v>2871</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819</v>
      </c>
      <c r="AJ1287" s="33" t="s">
        <v>139</v>
      </c>
      <c r="AK1287" s="33" t="s">
        <v>98</v>
      </c>
      <c r="AL1287" s="33" t="s">
        <v>354</v>
      </c>
      <c r="AM1287" s="33" t="s">
        <v>355</v>
      </c>
      <c r="AN1287" s="33">
        <v>8.6835900000000006</v>
      </c>
      <c r="AO1287" s="33" t="s">
        <v>68</v>
      </c>
      <c r="AP1287" s="33"/>
      <c r="AQ1287" s="33"/>
      <c r="AR1287" s="33" t="s">
        <v>68</v>
      </c>
      <c r="AS1287" s="33"/>
      <c r="AT1287" s="33"/>
      <c r="AU1287" s="33" t="s">
        <v>817</v>
      </c>
      <c r="AV1287" s="33" t="s">
        <v>818</v>
      </c>
      <c r="AW1287" s="33">
        <v>18.990089999999999</v>
      </c>
      <c r="AX1287" s="33" t="s">
        <v>820</v>
      </c>
      <c r="AY1287" s="33" t="s">
        <v>821</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11553</v>
      </c>
      <c r="C1288" s="33" t="s">
        <v>11554</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880</v>
      </c>
      <c r="AI1288" s="33" t="s">
        <v>1924</v>
      </c>
      <c r="AJ1288" s="33" t="s">
        <v>74</v>
      </c>
      <c r="AK1288" s="33" t="s">
        <v>220</v>
      </c>
      <c r="AL1288" s="33" t="s">
        <v>204</v>
      </c>
      <c r="AM1288" s="33" t="s">
        <v>205</v>
      </c>
      <c r="AN1288" s="33">
        <v>30.137689999999999</v>
      </c>
      <c r="AO1288" s="33" t="s">
        <v>68</v>
      </c>
      <c r="AP1288" s="33"/>
      <c r="AQ1288" s="33"/>
      <c r="AR1288" s="33" t="s">
        <v>68</v>
      </c>
      <c r="AS1288" s="33"/>
      <c r="AT1288" s="33"/>
      <c r="AU1288" s="33" t="s">
        <v>1925</v>
      </c>
      <c r="AV1288" s="33" t="s">
        <v>1926</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2872</v>
      </c>
      <c r="C1289" s="33" t="s">
        <v>2873</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971</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1198</v>
      </c>
      <c r="AY1289" s="33" t="s">
        <v>1193</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2807</v>
      </c>
      <c r="C1290" s="33" t="s">
        <v>2808</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1008</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1209</v>
      </c>
      <c r="AY1290" s="33" t="s">
        <v>1210</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2876</v>
      </c>
      <c r="C1291" s="33" t="s">
        <v>2877</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1602</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1603</v>
      </c>
      <c r="AY1291" s="33" t="s">
        <v>1604</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11555</v>
      </c>
      <c r="C1292" s="33" t="s">
        <v>11556</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2385</v>
      </c>
      <c r="AI1292" s="33" t="s">
        <v>11557</v>
      </c>
      <c r="AJ1292" s="33" t="s">
        <v>74</v>
      </c>
      <c r="AK1292" s="33" t="s">
        <v>65</v>
      </c>
      <c r="AL1292" s="33" t="s">
        <v>269</v>
      </c>
      <c r="AM1292" s="33" t="s">
        <v>270</v>
      </c>
      <c r="AN1292" s="33">
        <v>89.385140000000007</v>
      </c>
      <c r="AO1292" s="33" t="s">
        <v>68</v>
      </c>
      <c r="AP1292" s="33"/>
      <c r="AQ1292" s="33"/>
      <c r="AR1292" s="33" t="s">
        <v>68</v>
      </c>
      <c r="AS1292" s="33"/>
      <c r="AT1292" s="33"/>
      <c r="AU1292" s="33" t="s">
        <v>1273</v>
      </c>
      <c r="AV1292" s="33" t="s">
        <v>1274</v>
      </c>
      <c r="AW1292" s="33">
        <v>195.46467000000001</v>
      </c>
      <c r="AX1292" s="33" t="s">
        <v>11558</v>
      </c>
      <c r="AY1292" s="33" t="s">
        <v>11559</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2758</v>
      </c>
      <c r="C1293" s="33" t="s">
        <v>2759</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716</v>
      </c>
      <c r="AH1293" s="33" t="s">
        <v>444</v>
      </c>
      <c r="AI1293" s="33" t="s">
        <v>2760</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2761</v>
      </c>
      <c r="AY1293" s="33" t="s">
        <v>2762</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11560</v>
      </c>
      <c r="C1294" s="33" t="s">
        <v>11561</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7608</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7609</v>
      </c>
      <c r="AY1294" s="33" t="s">
        <v>7610</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11562</v>
      </c>
      <c r="C1295" s="33" t="s">
        <v>11563</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1561</v>
      </c>
      <c r="AY1295" s="33" t="s">
        <v>1562</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11564</v>
      </c>
      <c r="C1296" s="33" t="s">
        <v>11565</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1560</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1561</v>
      </c>
      <c r="AY1296" s="33" t="s">
        <v>1562</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2825</v>
      </c>
      <c r="C1297" s="33" t="s">
        <v>2826</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2878</v>
      </c>
      <c r="C1298" s="33" t="s">
        <v>2879</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1207</v>
      </c>
      <c r="AY1298" s="33" t="s">
        <v>1208</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2884</v>
      </c>
      <c r="C1299" s="33" t="s">
        <v>2885</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2886</v>
      </c>
      <c r="AJ1299" s="33" t="s">
        <v>139</v>
      </c>
      <c r="AK1299" s="33" t="s">
        <v>65</v>
      </c>
      <c r="AL1299" s="33" t="s">
        <v>140</v>
      </c>
      <c r="AM1299" s="33" t="s">
        <v>141</v>
      </c>
      <c r="AN1299" s="33">
        <v>164.52794</v>
      </c>
      <c r="AO1299" s="33" t="s">
        <v>68</v>
      </c>
      <c r="AP1299" s="33"/>
      <c r="AQ1299" s="33"/>
      <c r="AR1299" s="33" t="s">
        <v>68</v>
      </c>
      <c r="AS1299" s="33"/>
      <c r="AT1299" s="33"/>
      <c r="AU1299" s="33" t="s">
        <v>1102</v>
      </c>
      <c r="AV1299" s="33" t="s">
        <v>1103</v>
      </c>
      <c r="AW1299" s="33">
        <v>359.81427000000002</v>
      </c>
      <c r="AX1299" s="33" t="s">
        <v>2887</v>
      </c>
      <c r="AY1299" s="33" t="s">
        <v>2888</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4525</v>
      </c>
      <c r="C1300" s="33" t="s">
        <v>3422</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11566</v>
      </c>
      <c r="C1301" s="33" t="s">
        <v>11567</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4369</v>
      </c>
      <c r="AJ1301" s="33" t="s">
        <v>74</v>
      </c>
      <c r="AK1301" s="33" t="s">
        <v>65</v>
      </c>
      <c r="AL1301" s="33" t="s">
        <v>265</v>
      </c>
      <c r="AM1301" s="33" t="s">
        <v>266</v>
      </c>
      <c r="AN1301" s="33">
        <v>125.87978</v>
      </c>
      <c r="AO1301" s="33" t="s">
        <v>68</v>
      </c>
      <c r="AP1301" s="33"/>
      <c r="AQ1301" s="33"/>
      <c r="AR1301" s="33" t="s">
        <v>68</v>
      </c>
      <c r="AS1301" s="33"/>
      <c r="AT1301" s="33"/>
      <c r="AU1301" s="33" t="s">
        <v>1102</v>
      </c>
      <c r="AV1301" s="33" t="s">
        <v>1103</v>
      </c>
      <c r="AW1301" s="33">
        <v>275.25607000000002</v>
      </c>
      <c r="AX1301" s="33" t="s">
        <v>4370</v>
      </c>
      <c r="AY1301" s="33" t="s">
        <v>4371</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11568</v>
      </c>
      <c r="C1302" s="33" t="s">
        <v>11569</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11570</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2490</v>
      </c>
      <c r="C1303" s="33" t="s">
        <v>2491</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2889</v>
      </c>
      <c r="C1304" s="33" t="s">
        <v>2890</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13692</v>
      </c>
      <c r="C1305" s="33" t="s">
        <v>13693</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11683</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11684</v>
      </c>
      <c r="AV1305" s="33" t="s">
        <v>11685</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13694</v>
      </c>
      <c r="C1306" s="33" t="s">
        <v>13695</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13696</v>
      </c>
      <c r="C1307" s="33" t="s">
        <v>13697</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4910</v>
      </c>
      <c r="AJ1307" s="33" t="s">
        <v>74</v>
      </c>
      <c r="AK1307" s="33" t="s">
        <v>65</v>
      </c>
      <c r="AL1307" s="33" t="s">
        <v>204</v>
      </c>
      <c r="AM1307" s="33" t="s">
        <v>205</v>
      </c>
      <c r="AN1307" s="33">
        <v>61.082000000000001</v>
      </c>
      <c r="AO1307" s="33" t="s">
        <v>68</v>
      </c>
      <c r="AP1307" s="33"/>
      <c r="AQ1307" s="33"/>
      <c r="AR1307" s="33" t="s">
        <v>68</v>
      </c>
      <c r="AS1307" s="33"/>
      <c r="AT1307" s="33"/>
      <c r="AU1307" s="33" t="s">
        <v>4911</v>
      </c>
      <c r="AV1307" s="33" t="s">
        <v>4912</v>
      </c>
      <c r="AW1307" s="33">
        <v>133.55833000000001</v>
      </c>
      <c r="AX1307" s="33" t="s">
        <v>4913</v>
      </c>
      <c r="AY1307" s="33" t="s">
        <v>4914</v>
      </c>
      <c r="AZ1307" s="3">
        <v>3050</v>
      </c>
      <c r="BA1307" s="33" t="s">
        <v>170</v>
      </c>
      <c r="BB1307" s="33">
        <v>3050</v>
      </c>
      <c r="BC1307" s="33" t="s">
        <v>60</v>
      </c>
      <c r="BD1307" s="33" t="s">
        <v>60</v>
      </c>
      <c r="BE1307" s="33" t="s">
        <v>197</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13698</v>
      </c>
      <c r="C1308" s="33" t="s">
        <v>13699</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1027</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13700</v>
      </c>
      <c r="C1309" s="33" t="s">
        <v>13701</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4902</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1068</v>
      </c>
      <c r="AY1309" s="33" t="s">
        <v>1069</v>
      </c>
      <c r="AZ1309" s="3">
        <v>601</v>
      </c>
      <c r="BA1309" s="33" t="s">
        <v>170</v>
      </c>
      <c r="BB1309" s="33">
        <v>601</v>
      </c>
      <c r="BC1309" s="33" t="s">
        <v>60</v>
      </c>
      <c r="BD1309" s="33" t="s">
        <v>60</v>
      </c>
      <c r="BE1309" s="33" t="s">
        <v>171</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13702</v>
      </c>
      <c r="C1310" s="33" t="s">
        <v>13703</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4910</v>
      </c>
      <c r="AJ1310" s="33" t="s">
        <v>74</v>
      </c>
      <c r="AK1310" s="33" t="s">
        <v>65</v>
      </c>
      <c r="AL1310" s="33" t="s">
        <v>204</v>
      </c>
      <c r="AM1310" s="33" t="s">
        <v>205</v>
      </c>
      <c r="AN1310" s="33">
        <v>6.7297399999999996</v>
      </c>
      <c r="AO1310" s="33" t="s">
        <v>68</v>
      </c>
      <c r="AP1310" s="33"/>
      <c r="AQ1310" s="33"/>
      <c r="AR1310" s="33" t="s">
        <v>68</v>
      </c>
      <c r="AS1310" s="33"/>
      <c r="AT1310" s="33"/>
      <c r="AU1310" s="33" t="s">
        <v>4911</v>
      </c>
      <c r="AV1310" s="33" t="s">
        <v>4912</v>
      </c>
      <c r="AW1310" s="33">
        <v>14.715529999999999</v>
      </c>
      <c r="AX1310" s="33" t="s">
        <v>4913</v>
      </c>
      <c r="AY1310" s="33" t="s">
        <v>4914</v>
      </c>
      <c r="AZ1310" s="3">
        <v>329</v>
      </c>
      <c r="BA1310" s="33" t="s">
        <v>170</v>
      </c>
      <c r="BB1310" s="33">
        <v>329</v>
      </c>
      <c r="BC1310" s="33" t="s">
        <v>60</v>
      </c>
      <c r="BD1310" s="33" t="s">
        <v>60</v>
      </c>
      <c r="BE1310" s="33" t="s">
        <v>197</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13704</v>
      </c>
      <c r="C1311" s="33" t="s">
        <v>13705</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880</v>
      </c>
      <c r="AI1311" s="33" t="s">
        <v>13706</v>
      </c>
      <c r="AJ1311" s="33" t="s">
        <v>74</v>
      </c>
      <c r="AK1311" s="33" t="s">
        <v>220</v>
      </c>
      <c r="AL1311" s="33" t="s">
        <v>204</v>
      </c>
      <c r="AM1311" s="33" t="s">
        <v>205</v>
      </c>
      <c r="AN1311" s="33">
        <v>91.236320000000006</v>
      </c>
      <c r="AO1311" s="33" t="s">
        <v>68</v>
      </c>
      <c r="AP1311" s="33"/>
      <c r="AQ1311" s="33"/>
      <c r="AR1311" s="33" t="s">
        <v>68</v>
      </c>
      <c r="AS1311" s="33"/>
      <c r="AT1311" s="33"/>
      <c r="AU1311" s="33" t="s">
        <v>817</v>
      </c>
      <c r="AV1311" s="33" t="s">
        <v>818</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10006</v>
      </c>
      <c r="C1312" s="33" t="s">
        <v>10007</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10008</v>
      </c>
      <c r="AJ1312" s="33" t="s">
        <v>74</v>
      </c>
      <c r="AK1312" s="33" t="s">
        <v>98</v>
      </c>
      <c r="AL1312" s="33" t="s">
        <v>133</v>
      </c>
      <c r="AM1312" s="33" t="s">
        <v>134</v>
      </c>
      <c r="AN1312" s="33">
        <v>561.35505999999998</v>
      </c>
      <c r="AO1312" s="33" t="s">
        <v>68</v>
      </c>
      <c r="AP1312" s="33"/>
      <c r="AQ1312" s="33"/>
      <c r="AR1312" s="33" t="s">
        <v>68</v>
      </c>
      <c r="AS1312" s="33"/>
      <c r="AT1312" s="33"/>
      <c r="AU1312" s="33" t="s">
        <v>10009</v>
      </c>
      <c r="AV1312" s="33" t="s">
        <v>10010</v>
      </c>
      <c r="AW1312" s="33">
        <v>1227.64959</v>
      </c>
      <c r="AX1312" s="33" t="s">
        <v>10011</v>
      </c>
      <c r="AY1312" s="33" t="s">
        <v>10012</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2369</v>
      </c>
      <c r="C1313" s="33" t="s">
        <v>2370</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1235</v>
      </c>
      <c r="AJ1313" s="33" t="s">
        <v>119</v>
      </c>
      <c r="AK1313" s="33" t="s">
        <v>98</v>
      </c>
      <c r="AL1313" s="33" t="s">
        <v>120</v>
      </c>
      <c r="AM1313" s="33" t="s">
        <v>121</v>
      </c>
      <c r="AN1313" s="33">
        <v>73.857079999999996</v>
      </c>
      <c r="AO1313" s="33" t="s">
        <v>68</v>
      </c>
      <c r="AP1313" s="33"/>
      <c r="AQ1313" s="33"/>
      <c r="AR1313" s="33" t="s">
        <v>68</v>
      </c>
      <c r="AS1313" s="33"/>
      <c r="AT1313" s="33"/>
      <c r="AU1313" s="33" t="s">
        <v>1175</v>
      </c>
      <c r="AV1313" s="33" t="s">
        <v>1176</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2891</v>
      </c>
      <c r="C1314" s="33" t="s">
        <v>2892</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1594</v>
      </c>
      <c r="AI1314" s="33" t="s">
        <v>1595</v>
      </c>
      <c r="AJ1314" s="33" t="s">
        <v>139</v>
      </c>
      <c r="AK1314" s="33" t="s">
        <v>98</v>
      </c>
      <c r="AL1314" s="33" t="s">
        <v>354</v>
      </c>
      <c r="AM1314" s="33" t="s">
        <v>355</v>
      </c>
      <c r="AN1314" s="33">
        <v>0.40539999999999998</v>
      </c>
      <c r="AO1314" s="33" t="s">
        <v>68</v>
      </c>
      <c r="AP1314" s="33"/>
      <c r="AQ1314" s="33"/>
      <c r="AR1314" s="33" t="s">
        <v>68</v>
      </c>
      <c r="AS1314" s="33"/>
      <c r="AT1314" s="33"/>
      <c r="AU1314" s="33" t="s">
        <v>936</v>
      </c>
      <c r="AV1314" s="33" t="s">
        <v>937</v>
      </c>
      <c r="AW1314" s="33">
        <v>0.88660000000000005</v>
      </c>
      <c r="AX1314" s="33" t="s">
        <v>1596</v>
      </c>
      <c r="AY1314" s="33" t="s">
        <v>1597</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2893</v>
      </c>
      <c r="C1315" s="33" t="s">
        <v>2894</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819</v>
      </c>
      <c r="AJ1315" s="33" t="s">
        <v>139</v>
      </c>
      <c r="AK1315" s="33" t="s">
        <v>98</v>
      </c>
      <c r="AL1315" s="33" t="s">
        <v>354</v>
      </c>
      <c r="AM1315" s="33" t="s">
        <v>355</v>
      </c>
      <c r="AN1315" s="33">
        <v>0.55003000000000002</v>
      </c>
      <c r="AO1315" s="33" t="s">
        <v>68</v>
      </c>
      <c r="AP1315" s="33"/>
      <c r="AQ1315" s="33"/>
      <c r="AR1315" s="33" t="s">
        <v>68</v>
      </c>
      <c r="AS1315" s="33"/>
      <c r="AT1315" s="33"/>
      <c r="AU1315" s="33" t="s">
        <v>817</v>
      </c>
      <c r="AV1315" s="33" t="s">
        <v>818</v>
      </c>
      <c r="AW1315" s="33">
        <v>1.2029300000000001</v>
      </c>
      <c r="AX1315" s="33" t="s">
        <v>820</v>
      </c>
      <c r="AY1315" s="33" t="s">
        <v>821</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2895</v>
      </c>
      <c r="C1316" s="33" t="s">
        <v>2896</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1598</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2897</v>
      </c>
      <c r="C1317" s="33" t="s">
        <v>2898</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1602</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1603</v>
      </c>
      <c r="AY1317" s="33" t="s">
        <v>1604</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11571</v>
      </c>
      <c r="C1318" s="33" t="s">
        <v>11572</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814</v>
      </c>
      <c r="AJ1318" s="33" t="s">
        <v>74</v>
      </c>
      <c r="AK1318" s="33" t="s">
        <v>98</v>
      </c>
      <c r="AL1318" s="33" t="s">
        <v>154</v>
      </c>
      <c r="AM1318" s="33" t="s">
        <v>155</v>
      </c>
      <c r="AN1318" s="33">
        <v>141.25932</v>
      </c>
      <c r="AO1318" s="33" t="s">
        <v>91</v>
      </c>
      <c r="AP1318" s="33" t="s">
        <v>92</v>
      </c>
      <c r="AQ1318" s="33">
        <v>141.25932</v>
      </c>
      <c r="AR1318" s="33" t="s">
        <v>68</v>
      </c>
      <c r="AS1318" s="33"/>
      <c r="AT1318" s="33"/>
      <c r="AU1318" s="33" t="s">
        <v>815</v>
      </c>
      <c r="AV1318" s="33" t="s">
        <v>816</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11573</v>
      </c>
      <c r="C1319" s="33" t="s">
        <v>11574</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1317</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1318</v>
      </c>
      <c r="AY1319" s="33" t="s">
        <v>1319</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6851</v>
      </c>
      <c r="C1320" s="33" t="s">
        <v>6852</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922</v>
      </c>
      <c r="AJ1320" s="33" t="s">
        <v>150</v>
      </c>
      <c r="AK1320" s="33" t="s">
        <v>98</v>
      </c>
      <c r="AL1320" s="33" t="s">
        <v>136</v>
      </c>
      <c r="AM1320" s="33" t="s">
        <v>137</v>
      </c>
      <c r="AN1320" s="33">
        <v>421.71284000000003</v>
      </c>
      <c r="AO1320" s="33" t="s">
        <v>68</v>
      </c>
      <c r="AP1320" s="33"/>
      <c r="AQ1320" s="33"/>
      <c r="AR1320" s="33" t="s">
        <v>68</v>
      </c>
      <c r="AS1320" s="33"/>
      <c r="AT1320" s="33"/>
      <c r="AU1320" s="33" t="s">
        <v>923</v>
      </c>
      <c r="AV1320" s="33" t="s">
        <v>924</v>
      </c>
      <c r="AW1320" s="33">
        <v>922.32662000000005</v>
      </c>
      <c r="AX1320" s="33" t="s">
        <v>1203</v>
      </c>
      <c r="AY1320" s="33" t="s">
        <v>1204</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4526</v>
      </c>
      <c r="C1321" s="33" t="s">
        <v>3418</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922</v>
      </c>
      <c r="AJ1321" s="33" t="s">
        <v>150</v>
      </c>
      <c r="AK1321" s="33" t="s">
        <v>98</v>
      </c>
      <c r="AL1321" s="33" t="s">
        <v>136</v>
      </c>
      <c r="AM1321" s="33" t="s">
        <v>137</v>
      </c>
      <c r="AN1321" s="33">
        <v>62.290559999999999</v>
      </c>
      <c r="AO1321" s="33" t="s">
        <v>68</v>
      </c>
      <c r="AP1321" s="33"/>
      <c r="AQ1321" s="33"/>
      <c r="AR1321" s="33" t="s">
        <v>68</v>
      </c>
      <c r="AS1321" s="33"/>
      <c r="AT1321" s="33"/>
      <c r="AU1321" s="33" t="s">
        <v>923</v>
      </c>
      <c r="AV1321" s="33" t="s">
        <v>924</v>
      </c>
      <c r="AW1321" s="33">
        <v>136.23580000000001</v>
      </c>
      <c r="AX1321" s="33" t="s">
        <v>1203</v>
      </c>
      <c r="AY1321" s="33" t="s">
        <v>1204</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2497</v>
      </c>
      <c r="C1322" s="33" t="s">
        <v>2498</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2499</v>
      </c>
      <c r="AJ1322" s="33" t="s">
        <v>150</v>
      </c>
      <c r="AK1322" s="33" t="s">
        <v>98</v>
      </c>
      <c r="AL1322" s="33" t="s">
        <v>136</v>
      </c>
      <c r="AM1322" s="33" t="s">
        <v>137</v>
      </c>
      <c r="AN1322" s="33">
        <v>0.86699999999999999</v>
      </c>
      <c r="AO1322" s="33" t="s">
        <v>68</v>
      </c>
      <c r="AP1322" s="33"/>
      <c r="AQ1322" s="33"/>
      <c r="AR1322" s="33" t="s">
        <v>68</v>
      </c>
      <c r="AS1322" s="33"/>
      <c r="AT1322" s="33"/>
      <c r="AU1322" s="33" t="s">
        <v>2500</v>
      </c>
      <c r="AV1322" s="33" t="s">
        <v>2501</v>
      </c>
      <c r="AW1322" s="33">
        <v>1.8961300000000001</v>
      </c>
      <c r="AX1322" s="33" t="s">
        <v>2502</v>
      </c>
      <c r="AY1322" s="33" t="s">
        <v>2503</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13707</v>
      </c>
      <c r="C1323" s="33" t="s">
        <v>13708</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13709</v>
      </c>
      <c r="AJ1323" s="33" t="s">
        <v>74</v>
      </c>
      <c r="AK1323" s="33" t="s">
        <v>98</v>
      </c>
      <c r="AL1323" s="33" t="s">
        <v>238</v>
      </c>
      <c r="AM1323" s="33" t="s">
        <v>239</v>
      </c>
      <c r="AN1323" s="33">
        <v>21.646619999999999</v>
      </c>
      <c r="AO1323" s="33" t="s">
        <v>68</v>
      </c>
      <c r="AP1323" s="33"/>
      <c r="AQ1323" s="33"/>
      <c r="AR1323" s="33" t="s">
        <v>68</v>
      </c>
      <c r="AS1323" s="33"/>
      <c r="AT1323" s="33"/>
      <c r="AU1323" s="33" t="s">
        <v>13710</v>
      </c>
      <c r="AV1323" s="33" t="s">
        <v>13711</v>
      </c>
      <c r="AW1323" s="33">
        <v>47.336939999999998</v>
      </c>
      <c r="AX1323" s="33" t="s">
        <v>13712</v>
      </c>
      <c r="AY1323" s="33" t="s">
        <v>13713</v>
      </c>
      <c r="AZ1323" s="3">
        <v>912</v>
      </c>
      <c r="BA1323" s="33" t="s">
        <v>170</v>
      </c>
      <c r="BB1323" s="33">
        <v>912</v>
      </c>
      <c r="BC1323" s="33" t="s">
        <v>60</v>
      </c>
      <c r="BD1323" s="33" t="s">
        <v>60</v>
      </c>
      <c r="BE1323" s="33" t="s">
        <v>242</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13714</v>
      </c>
      <c r="C1324" s="33" t="s">
        <v>13715</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11587</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11588</v>
      </c>
      <c r="AY1324" s="33" t="s">
        <v>11589</v>
      </c>
      <c r="AZ1324" s="3">
        <v>287</v>
      </c>
      <c r="BA1324" s="33" t="s">
        <v>170</v>
      </c>
      <c r="BB1324" s="33">
        <v>287</v>
      </c>
      <c r="BC1324" s="33" t="s">
        <v>60</v>
      </c>
      <c r="BD1324" s="33" t="s">
        <v>60</v>
      </c>
      <c r="BE1324" s="33" t="s">
        <v>11580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11575</v>
      </c>
      <c r="C1325" s="33" t="s">
        <v>11576</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11577</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11578</v>
      </c>
      <c r="AY1325" s="33" t="s">
        <v>11579</v>
      </c>
      <c r="AZ1325" s="3">
        <v>395</v>
      </c>
      <c r="BA1325" s="33" t="s">
        <v>170</v>
      </c>
      <c r="BB1325" s="33">
        <v>395</v>
      </c>
      <c r="BC1325" s="33" t="s">
        <v>60</v>
      </c>
      <c r="BD1325" s="33" t="s">
        <v>60</v>
      </c>
      <c r="BE1325" s="33" t="s">
        <v>11580</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13716</v>
      </c>
      <c r="C1326" s="33" t="s">
        <v>13717</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13718</v>
      </c>
      <c r="AJ1326" s="33" t="s">
        <v>74</v>
      </c>
      <c r="AK1326" s="33" t="s">
        <v>98</v>
      </c>
      <c r="AL1326" s="33" t="s">
        <v>238</v>
      </c>
      <c r="AM1326" s="33" t="s">
        <v>239</v>
      </c>
      <c r="AN1326" s="33">
        <v>49.671210000000002</v>
      </c>
      <c r="AO1326" s="33" t="s">
        <v>68</v>
      </c>
      <c r="AP1326" s="33"/>
      <c r="AQ1326" s="33"/>
      <c r="AR1326" s="33" t="s">
        <v>68</v>
      </c>
      <c r="AS1326" s="33"/>
      <c r="AT1326" s="33"/>
      <c r="AU1326" s="33" t="s">
        <v>2753</v>
      </c>
      <c r="AV1326" s="33" t="s">
        <v>2754</v>
      </c>
      <c r="AW1326" s="33">
        <v>108.61949</v>
      </c>
      <c r="AX1326" s="33" t="s">
        <v>13719</v>
      </c>
      <c r="AY1326" s="33" t="s">
        <v>13720</v>
      </c>
      <c r="AZ1326" s="3">
        <v>2004</v>
      </c>
      <c r="BA1326" s="33" t="s">
        <v>170</v>
      </c>
      <c r="BB1326" s="33">
        <v>2004</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13721</v>
      </c>
      <c r="C1327" s="33" t="s">
        <v>13722</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4182</v>
      </c>
      <c r="AJ1327" s="33" t="s">
        <v>74</v>
      </c>
      <c r="AK1327" s="33" t="s">
        <v>98</v>
      </c>
      <c r="AL1327" s="33" t="s">
        <v>238</v>
      </c>
      <c r="AM1327" s="33" t="s">
        <v>239</v>
      </c>
      <c r="AN1327" s="33">
        <v>24.90915</v>
      </c>
      <c r="AO1327" s="33" t="s">
        <v>68</v>
      </c>
      <c r="AP1327" s="33"/>
      <c r="AQ1327" s="33"/>
      <c r="AR1327" s="33" t="s">
        <v>68</v>
      </c>
      <c r="AS1327" s="33"/>
      <c r="AT1327" s="33"/>
      <c r="AU1327" s="33" t="s">
        <v>4183</v>
      </c>
      <c r="AV1327" s="33" t="s">
        <v>4184</v>
      </c>
      <c r="AW1327" s="33">
        <v>54.470660000000002</v>
      </c>
      <c r="AX1327" s="33" t="s">
        <v>4185</v>
      </c>
      <c r="AY1327" s="33" t="s">
        <v>4186</v>
      </c>
      <c r="AZ1327" s="3">
        <v>1005</v>
      </c>
      <c r="BA1327" s="33" t="s">
        <v>170</v>
      </c>
      <c r="BB1327" s="33">
        <v>1005</v>
      </c>
      <c r="BC1327" s="33" t="s">
        <v>60</v>
      </c>
      <c r="BD1327" s="33" t="s">
        <v>60</v>
      </c>
      <c r="BE1327" s="33" t="s">
        <v>242</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4961</v>
      </c>
      <c r="C1328" s="33" t="s">
        <v>4962</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c r="W1328" s="4">
        <v>45836</v>
      </c>
      <c r="X1328" s="4"/>
      <c r="Y1328" s="4" t="s">
        <v>60</v>
      </c>
      <c r="Z1328" s="4">
        <v>45838</v>
      </c>
      <c r="AA1328" s="4"/>
      <c r="AB1328" s="4" t="s">
        <v>60</v>
      </c>
      <c r="AC1328" s="4">
        <v>45839</v>
      </c>
      <c r="AD1328" s="4">
        <v>45840</v>
      </c>
      <c r="AE1328" s="4">
        <v>45842</v>
      </c>
      <c r="AF1328" s="4"/>
      <c r="AG1328" s="33" t="s">
        <v>198</v>
      </c>
      <c r="AH1328" s="33" t="s">
        <v>309</v>
      </c>
      <c r="AI1328" s="33" t="s">
        <v>2790</v>
      </c>
      <c r="AJ1328" s="33" t="s">
        <v>310</v>
      </c>
      <c r="AK1328" s="33" t="s">
        <v>98</v>
      </c>
      <c r="AL1328" s="33" t="s">
        <v>374</v>
      </c>
      <c r="AM1328" s="33" t="s">
        <v>375</v>
      </c>
      <c r="AN1328" s="33">
        <v>2.7580499999999999</v>
      </c>
      <c r="AO1328" s="33" t="s">
        <v>68</v>
      </c>
      <c r="AP1328" s="33"/>
      <c r="AQ1328" s="33"/>
      <c r="AR1328" s="33" t="s">
        <v>68</v>
      </c>
      <c r="AS1328" s="33"/>
      <c r="AT1328" s="33"/>
      <c r="AU1328" s="33" t="s">
        <v>1661</v>
      </c>
      <c r="AV1328" s="33" t="s">
        <v>1662</v>
      </c>
      <c r="AW1328" s="33">
        <v>12.062519999999999</v>
      </c>
      <c r="AX1328" s="33" t="s">
        <v>2791</v>
      </c>
      <c r="AY1328" s="33" t="s">
        <v>2792</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4527</v>
      </c>
      <c r="C1329" s="33" t="s">
        <v>3419</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2790</v>
      </c>
      <c r="AJ1329" s="33" t="s">
        <v>310</v>
      </c>
      <c r="AK1329" s="33" t="s">
        <v>98</v>
      </c>
      <c r="AL1329" s="33" t="s">
        <v>374</v>
      </c>
      <c r="AM1329" s="33" t="s">
        <v>375</v>
      </c>
      <c r="AN1329" s="33">
        <v>5.7389400000000004</v>
      </c>
      <c r="AO1329" s="33" t="s">
        <v>68</v>
      </c>
      <c r="AP1329" s="33"/>
      <c r="AQ1329" s="33"/>
      <c r="AR1329" s="33" t="s">
        <v>68</v>
      </c>
      <c r="AS1329" s="33"/>
      <c r="AT1329" s="33"/>
      <c r="AU1329" s="33" t="s">
        <v>1661</v>
      </c>
      <c r="AV1329" s="33" t="s">
        <v>1662</v>
      </c>
      <c r="AW1329" s="33">
        <v>25.099959999999999</v>
      </c>
      <c r="AX1329" s="33" t="s">
        <v>2791</v>
      </c>
      <c r="AY1329" s="33" t="s">
        <v>2792</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13723</v>
      </c>
      <c r="C1330" s="33" t="s">
        <v>13724</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13725</v>
      </c>
      <c r="AJ1330" s="33" t="s">
        <v>74</v>
      </c>
      <c r="AK1330" s="33" t="s">
        <v>98</v>
      </c>
      <c r="AL1330" s="33" t="s">
        <v>238</v>
      </c>
      <c r="AM1330" s="33" t="s">
        <v>239</v>
      </c>
      <c r="AN1330" s="33">
        <v>13.08466</v>
      </c>
      <c r="AO1330" s="33" t="s">
        <v>68</v>
      </c>
      <c r="AP1330" s="33"/>
      <c r="AQ1330" s="33"/>
      <c r="AR1330" s="33" t="s">
        <v>68</v>
      </c>
      <c r="AS1330" s="33"/>
      <c r="AT1330" s="33"/>
      <c r="AU1330" s="33" t="s">
        <v>4244</v>
      </c>
      <c r="AV1330" s="33" t="s">
        <v>4245</v>
      </c>
      <c r="AW1330" s="33">
        <v>28.613980000000002</v>
      </c>
      <c r="AX1330" s="33" t="s">
        <v>4246</v>
      </c>
      <c r="AY1330" s="33" t="s">
        <v>4247</v>
      </c>
      <c r="AZ1330" s="3">
        <v>509</v>
      </c>
      <c r="BA1330" s="33" t="s">
        <v>170</v>
      </c>
      <c r="BB1330" s="33">
        <v>509</v>
      </c>
      <c r="BC1330" s="33" t="s">
        <v>60</v>
      </c>
      <c r="BD1330" s="33" t="s">
        <v>60</v>
      </c>
      <c r="BE1330" s="33" t="s">
        <v>13726</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10013</v>
      </c>
      <c r="C1331" s="33" t="s">
        <v>10014</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2790</v>
      </c>
      <c r="AJ1331" s="33" t="s">
        <v>310</v>
      </c>
      <c r="AK1331" s="33" t="s">
        <v>98</v>
      </c>
      <c r="AL1331" s="33" t="s">
        <v>374</v>
      </c>
      <c r="AM1331" s="33" t="s">
        <v>375</v>
      </c>
      <c r="AN1331" s="33">
        <v>3.64215</v>
      </c>
      <c r="AO1331" s="33" t="s">
        <v>68</v>
      </c>
      <c r="AP1331" s="33"/>
      <c r="AQ1331" s="33"/>
      <c r="AR1331" s="33" t="s">
        <v>68</v>
      </c>
      <c r="AS1331" s="33"/>
      <c r="AT1331" s="33"/>
      <c r="AU1331" s="33" t="s">
        <v>1661</v>
      </c>
      <c r="AV1331" s="33" t="s">
        <v>1662</v>
      </c>
      <c r="AW1331" s="33">
        <v>15.92914</v>
      </c>
      <c r="AX1331" s="33" t="s">
        <v>2791</v>
      </c>
      <c r="AY1331" s="33" t="s">
        <v>2792</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2181</v>
      </c>
      <c r="C1332" s="33" t="s">
        <v>2182</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108.27924</v>
      </c>
      <c r="AO1332" s="33" t="s">
        <v>68</v>
      </c>
      <c r="AP1332" s="33"/>
      <c r="AQ1332" s="33"/>
      <c r="AR1332" s="33" t="s">
        <v>68</v>
      </c>
      <c r="AS1332" s="33"/>
      <c r="AT1332" s="33"/>
      <c r="AU1332" s="33" t="s">
        <v>2185</v>
      </c>
      <c r="AV1332" s="33" t="s">
        <v>2186</v>
      </c>
      <c r="AW1332" s="33">
        <v>236.80366000000001</v>
      </c>
      <c r="AX1332" s="33" t="s">
        <v>199</v>
      </c>
      <c r="AY1332" s="33" t="s">
        <v>199</v>
      </c>
      <c r="AZ1332" s="3" t="s">
        <v>199</v>
      </c>
      <c r="BA1332" s="33" t="s">
        <v>170</v>
      </c>
      <c r="BB1332" s="33">
        <v>3346</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2189</v>
      </c>
      <c r="C1333" s="33" t="s">
        <v>2190</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2183</v>
      </c>
      <c r="AI1333" s="33" t="s">
        <v>2184</v>
      </c>
      <c r="AJ1333" s="33" t="s">
        <v>74</v>
      </c>
      <c r="AK1333" s="33" t="s">
        <v>98</v>
      </c>
      <c r="AL1333" s="33" t="s">
        <v>238</v>
      </c>
      <c r="AM1333" s="33" t="s">
        <v>239</v>
      </c>
      <c r="AN1333" s="33">
        <v>24.435390000000002</v>
      </c>
      <c r="AO1333" s="33" t="s">
        <v>68</v>
      </c>
      <c r="AP1333" s="33"/>
      <c r="AQ1333" s="33"/>
      <c r="AR1333" s="33" t="s">
        <v>68</v>
      </c>
      <c r="AS1333" s="33"/>
      <c r="AT1333" s="33"/>
      <c r="AU1333" s="33" t="s">
        <v>2185</v>
      </c>
      <c r="AV1333" s="33" t="s">
        <v>2186</v>
      </c>
      <c r="AW1333" s="33">
        <v>53.442189999999997</v>
      </c>
      <c r="AX1333" s="33" t="s">
        <v>199</v>
      </c>
      <c r="AY1333" s="33" t="s">
        <v>199</v>
      </c>
      <c r="AZ1333" s="3" t="s">
        <v>199</v>
      </c>
      <c r="BA1333" s="33" t="s">
        <v>170</v>
      </c>
      <c r="BB1333" s="33">
        <v>674</v>
      </c>
      <c r="BC1333" s="33" t="s">
        <v>796</v>
      </c>
      <c r="BD1333" s="33" t="s">
        <v>2187</v>
      </c>
      <c r="BE1333" s="33" t="s">
        <v>2188</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8523</v>
      </c>
      <c r="C1334" s="33" t="s">
        <v>8524</v>
      </c>
      <c r="D1334" s="33" t="s">
        <v>808</v>
      </c>
      <c r="E1334" s="33" t="s">
        <v>844</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716</v>
      </c>
      <c r="AH1334" s="33" t="s">
        <v>8525</v>
      </c>
      <c r="AI1334" s="33" t="s">
        <v>8526</v>
      </c>
      <c r="AJ1334" s="33" t="s">
        <v>74</v>
      </c>
      <c r="AK1334" s="33" t="s">
        <v>436</v>
      </c>
      <c r="AL1334" s="33" t="s">
        <v>809</v>
      </c>
      <c r="AM1334" s="33" t="s">
        <v>810</v>
      </c>
      <c r="AN1334" s="33">
        <v>3.0079999999999999E-2</v>
      </c>
      <c r="AO1334" s="33" t="s">
        <v>68</v>
      </c>
      <c r="AP1334" s="33"/>
      <c r="AQ1334" s="33"/>
      <c r="AR1334" s="33" t="s">
        <v>68</v>
      </c>
      <c r="AS1334" s="33"/>
      <c r="AT1334" s="33"/>
      <c r="AU1334" s="33" t="s">
        <v>8527</v>
      </c>
      <c r="AV1334" s="33" t="s">
        <v>8528</v>
      </c>
      <c r="AW1334" s="33">
        <v>6.5780000000000005E-2</v>
      </c>
      <c r="AX1334" s="33" t="s">
        <v>8529</v>
      </c>
      <c r="AY1334" s="33" t="s">
        <v>8530</v>
      </c>
      <c r="AZ1334" s="3">
        <v>2</v>
      </c>
      <c r="BA1334" s="33" t="s">
        <v>170</v>
      </c>
      <c r="BB1334" s="33">
        <v>1</v>
      </c>
      <c r="BC1334" s="33" t="s">
        <v>60</v>
      </c>
      <c r="BD1334" s="33" t="s">
        <v>60</v>
      </c>
      <c r="BE1334" s="33" t="s">
        <v>8531</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13727</v>
      </c>
      <c r="C1335" s="33" t="s">
        <v>13728</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13731</v>
      </c>
      <c r="C1336" s="33" t="s">
        <v>13732</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13733</v>
      </c>
      <c r="C1337" s="33" t="s">
        <v>13734</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13729</v>
      </c>
      <c r="AI1337" s="33" t="s">
        <v>13730</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4963</v>
      </c>
      <c r="C1338" s="33" t="s">
        <v>4964</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1157</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1158</v>
      </c>
      <c r="AV1338" s="33" t="s">
        <v>1159</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2901</v>
      </c>
      <c r="C1339" s="33" t="s">
        <v>2902</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2906</v>
      </c>
      <c r="AY1339" s="33" t="s">
        <v>2907</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2908</v>
      </c>
      <c r="C1340" s="33" t="s">
        <v>2909</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2906</v>
      </c>
      <c r="AY1340" s="33" t="s">
        <v>2907</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2910</v>
      </c>
      <c r="C1341" s="33" t="s">
        <v>2911</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2906</v>
      </c>
      <c r="AY1341" s="33" t="s">
        <v>2907</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7878</v>
      </c>
      <c r="C1342" s="33" t="s">
        <v>7879</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2906</v>
      </c>
      <c r="AY1342" s="33" t="s">
        <v>2907</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7880</v>
      </c>
      <c r="C1343" s="33" t="s">
        <v>7881</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2903</v>
      </c>
      <c r="AI1343" s="33" t="s">
        <v>2904</v>
      </c>
      <c r="AJ1343" s="33" t="s">
        <v>2905</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2906</v>
      </c>
      <c r="AY1343" s="33" t="s">
        <v>2907</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4528</v>
      </c>
      <c r="C1344" s="33" t="s">
        <v>3837</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716</v>
      </c>
      <c r="AH1344" s="33" t="s">
        <v>149</v>
      </c>
      <c r="AI1344" s="33" t="s">
        <v>1114</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865</v>
      </c>
      <c r="AY1344" s="33" t="s">
        <v>866</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11581</v>
      </c>
      <c r="C1345" s="33" t="s">
        <v>11582</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9829</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9830</v>
      </c>
      <c r="AY1345" s="33" t="s">
        <v>9831</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1646</v>
      </c>
      <c r="C1346" s="33" t="s">
        <v>1647</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795</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4635</v>
      </c>
      <c r="C1347" s="33" t="s">
        <v>3555</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716</v>
      </c>
      <c r="AH1347" s="33" t="s">
        <v>411</v>
      </c>
      <c r="AI1347" s="33" t="s">
        <v>4636</v>
      </c>
      <c r="AJ1347" s="33" t="s">
        <v>74</v>
      </c>
      <c r="AK1347" s="33" t="s">
        <v>98</v>
      </c>
      <c r="AL1347" s="33" t="s">
        <v>133</v>
      </c>
      <c r="AM1347" s="33" t="s">
        <v>134</v>
      </c>
      <c r="AN1347" s="33">
        <v>123.78091000000001</v>
      </c>
      <c r="AO1347" s="33" t="s">
        <v>68</v>
      </c>
      <c r="AP1347" s="33"/>
      <c r="AQ1347" s="33"/>
      <c r="AR1347" s="33" t="s">
        <v>68</v>
      </c>
      <c r="AS1347" s="33"/>
      <c r="AT1347" s="33"/>
      <c r="AU1347" s="33" t="s">
        <v>4637</v>
      </c>
      <c r="AV1347" s="33" t="s">
        <v>4638</v>
      </c>
      <c r="AW1347" s="33">
        <v>270.70294999999999</v>
      </c>
      <c r="AX1347" s="33" t="s">
        <v>4639</v>
      </c>
      <c r="AY1347" s="33" t="s">
        <v>4640</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13735</v>
      </c>
      <c r="C1348" s="33" t="s">
        <v>13736</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6810</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6811</v>
      </c>
      <c r="AY1348" s="33" t="s">
        <v>910</v>
      </c>
      <c r="AZ1348" s="3">
        <v>1853</v>
      </c>
      <c r="BA1348" s="33" t="s">
        <v>60</v>
      </c>
      <c r="BB1348" s="33">
        <v>1853</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13737</v>
      </c>
      <c r="C1349" s="33" t="s">
        <v>13738</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2366</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2367</v>
      </c>
      <c r="AY1349" s="33" t="s">
        <v>2368</v>
      </c>
      <c r="AZ1349" s="3">
        <v>1502</v>
      </c>
      <c r="BA1349" s="33" t="s">
        <v>170</v>
      </c>
      <c r="BB1349" s="33">
        <v>1502</v>
      </c>
      <c r="BC1349" s="33" t="s">
        <v>60</v>
      </c>
      <c r="BD1349" s="33" t="s">
        <v>60</v>
      </c>
      <c r="BE1349" s="33" t="s">
        <v>216</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13739</v>
      </c>
      <c r="C1350" s="33" t="s">
        <v>13740</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6810</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6811</v>
      </c>
      <c r="AY1350" s="33" t="s">
        <v>910</v>
      </c>
      <c r="AZ1350" s="3">
        <v>1672</v>
      </c>
      <c r="BA1350" s="33" t="s">
        <v>60</v>
      </c>
      <c r="BB1350" s="33">
        <v>1672</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4647</v>
      </c>
      <c r="C1351" s="33" t="s">
        <v>3217</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716</v>
      </c>
      <c r="AH1351" s="33" t="s">
        <v>536</v>
      </c>
      <c r="AI1351" s="33" t="s">
        <v>1277</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1278</v>
      </c>
      <c r="AY1351" s="33" t="s">
        <v>1279</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11583</v>
      </c>
      <c r="C1352" s="33" t="s">
        <v>11584</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900</v>
      </c>
      <c r="AJ1352" s="33" t="s">
        <v>74</v>
      </c>
      <c r="AK1352" s="33" t="s">
        <v>65</v>
      </c>
      <c r="AL1352" s="33" t="s">
        <v>204</v>
      </c>
      <c r="AM1352" s="33" t="s">
        <v>205</v>
      </c>
      <c r="AN1352" s="33">
        <v>86.981470000000002</v>
      </c>
      <c r="AO1352" s="33" t="s">
        <v>68</v>
      </c>
      <c r="AP1352" s="33"/>
      <c r="AQ1352" s="33"/>
      <c r="AR1352" s="33" t="s">
        <v>68</v>
      </c>
      <c r="AS1352" s="33"/>
      <c r="AT1352" s="33"/>
      <c r="AU1352" s="33" t="s">
        <v>901</v>
      </c>
      <c r="AV1352" s="33" t="s">
        <v>902</v>
      </c>
      <c r="AW1352" s="33">
        <v>190.22271000000001</v>
      </c>
      <c r="AX1352" s="33" t="s">
        <v>903</v>
      </c>
      <c r="AY1352" s="33" t="s">
        <v>904</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11585</v>
      </c>
      <c r="C1353" s="33" t="s">
        <v>11586</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11587</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11588</v>
      </c>
      <c r="AY1353" s="33" t="s">
        <v>11589</v>
      </c>
      <c r="AZ1353" s="3">
        <v>2514</v>
      </c>
      <c r="BA1353" s="33" t="s">
        <v>170</v>
      </c>
      <c r="BB1353" s="33">
        <v>2514</v>
      </c>
      <c r="BC1353" s="33" t="s">
        <v>60</v>
      </c>
      <c r="BD1353" s="33" t="s">
        <v>60</v>
      </c>
      <c r="BE1353" s="33" t="s">
        <v>11580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11590</v>
      </c>
      <c r="C1354" s="33" t="s">
        <v>11591</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11592</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4185</v>
      </c>
      <c r="AY1354" s="33" t="s">
        <v>4186</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13741</v>
      </c>
      <c r="C1355" s="33" t="s">
        <v>13742</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34.253230000000002</v>
      </c>
      <c r="AO1355" s="33" t="s">
        <v>68</v>
      </c>
      <c r="AP1355" s="33"/>
      <c r="AQ1355" s="33"/>
      <c r="AR1355" s="33" t="s">
        <v>68</v>
      </c>
      <c r="AS1355" s="33"/>
      <c r="AT1355" s="33"/>
      <c r="AU1355" s="33" t="s">
        <v>1936</v>
      </c>
      <c r="AV1355" s="33" t="s">
        <v>1937</v>
      </c>
      <c r="AW1355" s="33">
        <v>41.208629999999999</v>
      </c>
      <c r="AX1355" s="33" t="s">
        <v>1938</v>
      </c>
      <c r="AY1355" s="33" t="s">
        <v>1939</v>
      </c>
      <c r="AZ1355" s="3">
        <v>869</v>
      </c>
      <c r="BA1355" s="33" t="s">
        <v>170</v>
      </c>
      <c r="BB1355" s="33">
        <v>869</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13743</v>
      </c>
      <c r="C1356" s="33" t="s">
        <v>13744</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10.00095</v>
      </c>
      <c r="AO1356" s="33" t="s">
        <v>68</v>
      </c>
      <c r="AP1356" s="33"/>
      <c r="AQ1356" s="33"/>
      <c r="AR1356" s="33" t="s">
        <v>68</v>
      </c>
      <c r="AS1356" s="33"/>
      <c r="AT1356" s="33"/>
      <c r="AU1356" s="33" t="s">
        <v>1936</v>
      </c>
      <c r="AV1356" s="33" t="s">
        <v>1937</v>
      </c>
      <c r="AW1356" s="33">
        <v>12.03171</v>
      </c>
      <c r="AX1356" s="33" t="s">
        <v>1938</v>
      </c>
      <c r="AY1356" s="33" t="s">
        <v>1939</v>
      </c>
      <c r="AZ1356" s="3">
        <v>257</v>
      </c>
      <c r="BA1356" s="33" t="s">
        <v>170</v>
      </c>
      <c r="BB1356" s="33">
        <v>257</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13745</v>
      </c>
      <c r="C1357" s="33" t="s">
        <v>13746</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201.85755</v>
      </c>
      <c r="AO1357" s="33" t="s">
        <v>68</v>
      </c>
      <c r="AP1357" s="33"/>
      <c r="AQ1357" s="33"/>
      <c r="AR1357" s="33" t="s">
        <v>68</v>
      </c>
      <c r="AS1357" s="33"/>
      <c r="AT1357" s="33"/>
      <c r="AU1357" s="33" t="s">
        <v>1936</v>
      </c>
      <c r="AV1357" s="33" t="s">
        <v>1937</v>
      </c>
      <c r="AW1357" s="33">
        <v>242.84997999999999</v>
      </c>
      <c r="AX1357" s="33" t="s">
        <v>1938</v>
      </c>
      <c r="AY1357" s="33" t="s">
        <v>1939</v>
      </c>
      <c r="AZ1357" s="3">
        <v>5273</v>
      </c>
      <c r="BA1357" s="33" t="s">
        <v>170</v>
      </c>
      <c r="BB1357" s="33">
        <v>5273</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13747</v>
      </c>
      <c r="C1358" s="33" t="s">
        <v>13748</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151.55092999999999</v>
      </c>
      <c r="AO1358" s="33" t="s">
        <v>68</v>
      </c>
      <c r="AP1358" s="33"/>
      <c r="AQ1358" s="33"/>
      <c r="AR1358" s="33" t="s">
        <v>68</v>
      </c>
      <c r="AS1358" s="33"/>
      <c r="AT1358" s="33"/>
      <c r="AU1358" s="33" t="s">
        <v>1936</v>
      </c>
      <c r="AV1358" s="33" t="s">
        <v>1937</v>
      </c>
      <c r="AW1358" s="33">
        <v>182.32730000000001</v>
      </c>
      <c r="AX1358" s="33" t="s">
        <v>1938</v>
      </c>
      <c r="AY1358" s="33" t="s">
        <v>1939</v>
      </c>
      <c r="AZ1358" s="3">
        <v>3959</v>
      </c>
      <c r="BA1358" s="33" t="s">
        <v>170</v>
      </c>
      <c r="BB1358" s="33">
        <v>3959</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13749</v>
      </c>
      <c r="C1359" s="33" t="s">
        <v>13750</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1933</v>
      </c>
      <c r="AJ1359" s="33" t="s">
        <v>74</v>
      </c>
      <c r="AK1359" s="33" t="s">
        <v>98</v>
      </c>
      <c r="AL1359" s="33" t="s">
        <v>1934</v>
      </c>
      <c r="AM1359" s="33" t="s">
        <v>1935</v>
      </c>
      <c r="AN1359" s="33">
        <v>97.675889999999995</v>
      </c>
      <c r="AO1359" s="33" t="s">
        <v>68</v>
      </c>
      <c r="AP1359" s="33"/>
      <c r="AQ1359" s="33"/>
      <c r="AR1359" s="33" t="s">
        <v>68</v>
      </c>
      <c r="AS1359" s="33"/>
      <c r="AT1359" s="33"/>
      <c r="AU1359" s="33" t="s">
        <v>1936</v>
      </c>
      <c r="AV1359" s="33" t="s">
        <v>1937</v>
      </c>
      <c r="AW1359" s="33">
        <v>117.49539</v>
      </c>
      <c r="AX1359" s="33" t="s">
        <v>1938</v>
      </c>
      <c r="AY1359" s="33" t="s">
        <v>1939</v>
      </c>
      <c r="AZ1359" s="3">
        <v>3197</v>
      </c>
      <c r="BA1359" s="33" t="s">
        <v>170</v>
      </c>
      <c r="BB1359" s="33">
        <v>3197</v>
      </c>
      <c r="BC1359" s="33" t="s">
        <v>60</v>
      </c>
      <c r="BD1359" s="33" t="s">
        <v>60</v>
      </c>
      <c r="BE1359" s="33" t="s">
        <v>242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13751</v>
      </c>
      <c r="C1360" s="33" t="s">
        <v>13752</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1276</v>
      </c>
      <c r="AJ1360" s="33" t="s">
        <v>74</v>
      </c>
      <c r="AK1360" s="33" t="s">
        <v>98</v>
      </c>
      <c r="AL1360" s="33" t="s">
        <v>133</v>
      </c>
      <c r="AM1360" s="33" t="s">
        <v>134</v>
      </c>
      <c r="AN1360" s="33">
        <v>223.65119999999999</v>
      </c>
      <c r="AO1360" s="33" t="s">
        <v>68</v>
      </c>
      <c r="AP1360" s="33"/>
      <c r="AQ1360" s="33"/>
      <c r="AR1360" s="33" t="s">
        <v>68</v>
      </c>
      <c r="AS1360" s="33"/>
      <c r="AT1360" s="33"/>
      <c r="AU1360" s="33" t="s">
        <v>1273</v>
      </c>
      <c r="AV1360" s="33" t="s">
        <v>1274</v>
      </c>
      <c r="AW1360" s="33">
        <v>479.75339000000002</v>
      </c>
      <c r="AX1360" s="33" t="s">
        <v>931</v>
      </c>
      <c r="AY1360" s="33" t="s">
        <v>932</v>
      </c>
      <c r="AZ1360" s="3">
        <v>8432</v>
      </c>
      <c r="BA1360" s="33" t="s">
        <v>170</v>
      </c>
      <c r="BB1360" s="33">
        <v>8708</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13753</v>
      </c>
      <c r="C1361" s="33" t="s">
        <v>13754</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13755</v>
      </c>
      <c r="AJ1361" s="33" t="s">
        <v>74</v>
      </c>
      <c r="AK1361" s="33" t="s">
        <v>65</v>
      </c>
      <c r="AL1361" s="33" t="s">
        <v>133</v>
      </c>
      <c r="AM1361" s="33" t="s">
        <v>134</v>
      </c>
      <c r="AN1361" s="33">
        <v>107.34245</v>
      </c>
      <c r="AO1361" s="33" t="s">
        <v>68</v>
      </c>
      <c r="AP1361" s="33"/>
      <c r="AQ1361" s="33"/>
      <c r="AR1361" s="33" t="s">
        <v>68</v>
      </c>
      <c r="AS1361" s="33"/>
      <c r="AT1361" s="33"/>
      <c r="AU1361" s="33" t="s">
        <v>1273</v>
      </c>
      <c r="AV1361" s="33" t="s">
        <v>1274</v>
      </c>
      <c r="AW1361" s="33">
        <v>234.96880999999999</v>
      </c>
      <c r="AX1361" s="33" t="s">
        <v>13756</v>
      </c>
      <c r="AY1361" s="33" t="s">
        <v>13757</v>
      </c>
      <c r="AZ1361" s="3">
        <v>4747</v>
      </c>
      <c r="BA1361" s="33" t="s">
        <v>170</v>
      </c>
      <c r="BB1361" s="33">
        <v>5077</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13758</v>
      </c>
      <c r="C1362" s="33" t="s">
        <v>13759</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1272</v>
      </c>
      <c r="AI1362" s="33" t="s">
        <v>1276</v>
      </c>
      <c r="AJ1362" s="33" t="s">
        <v>74</v>
      </c>
      <c r="AK1362" s="33" t="s">
        <v>98</v>
      </c>
      <c r="AL1362" s="33" t="s">
        <v>133</v>
      </c>
      <c r="AM1362" s="33" t="s">
        <v>134</v>
      </c>
      <c r="AN1362" s="33">
        <v>32.940550000000002</v>
      </c>
      <c r="AO1362" s="33" t="s">
        <v>68</v>
      </c>
      <c r="AP1362" s="33"/>
      <c r="AQ1362" s="33"/>
      <c r="AR1362" s="33" t="s">
        <v>68</v>
      </c>
      <c r="AS1362" s="33"/>
      <c r="AT1362" s="33"/>
      <c r="AU1362" s="33" t="s">
        <v>1273</v>
      </c>
      <c r="AV1362" s="33" t="s">
        <v>1274</v>
      </c>
      <c r="AW1362" s="33">
        <v>71.009020000000007</v>
      </c>
      <c r="AX1362" s="33" t="s">
        <v>931</v>
      </c>
      <c r="AY1362" s="33" t="s">
        <v>932</v>
      </c>
      <c r="AZ1362" s="3">
        <v>1250</v>
      </c>
      <c r="BA1362" s="33" t="s">
        <v>170</v>
      </c>
      <c r="BB1362" s="33">
        <v>1250</v>
      </c>
      <c r="BC1362" s="33" t="s">
        <v>60</v>
      </c>
      <c r="BD1362" s="33" t="s">
        <v>60</v>
      </c>
      <c r="BE1362" s="33" t="s">
        <v>1275</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7882</v>
      </c>
      <c r="C1363" s="33" t="s">
        <v>7883</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1944</v>
      </c>
      <c r="AJ1363" s="33" t="s">
        <v>159</v>
      </c>
      <c r="AK1363" s="33" t="s">
        <v>98</v>
      </c>
      <c r="AL1363" s="33" t="s">
        <v>225</v>
      </c>
      <c r="AM1363" s="33" t="s">
        <v>226</v>
      </c>
      <c r="AN1363" s="33">
        <v>472.10822000000002</v>
      </c>
      <c r="AO1363" s="33" t="s">
        <v>68</v>
      </c>
      <c r="AP1363" s="33"/>
      <c r="AQ1363" s="33"/>
      <c r="AR1363" s="33" t="s">
        <v>68</v>
      </c>
      <c r="AS1363" s="33"/>
      <c r="AT1363" s="33"/>
      <c r="AU1363" s="33" t="s">
        <v>1945</v>
      </c>
      <c r="AV1363" s="33" t="s">
        <v>1946</v>
      </c>
      <c r="AW1363" s="33">
        <v>1032.4610499999999</v>
      </c>
      <c r="AX1363" s="33" t="s">
        <v>1947</v>
      </c>
      <c r="AY1363" s="33" t="s">
        <v>1948</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10050</v>
      </c>
      <c r="C1364" s="33" t="s">
        <v>10051</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10052</v>
      </c>
      <c r="AJ1364" s="33" t="s">
        <v>159</v>
      </c>
      <c r="AK1364" s="33" t="s">
        <v>98</v>
      </c>
      <c r="AL1364" s="33" t="s">
        <v>225</v>
      </c>
      <c r="AM1364" s="33" t="s">
        <v>226</v>
      </c>
      <c r="AN1364" s="33">
        <v>26.61477</v>
      </c>
      <c r="AO1364" s="33" t="s">
        <v>68</v>
      </c>
      <c r="AP1364" s="33"/>
      <c r="AQ1364" s="33"/>
      <c r="AR1364" s="33" t="s">
        <v>68</v>
      </c>
      <c r="AS1364" s="33"/>
      <c r="AT1364" s="33"/>
      <c r="AU1364" s="33" t="s">
        <v>936</v>
      </c>
      <c r="AV1364" s="33" t="s">
        <v>937</v>
      </c>
      <c r="AW1364" s="33">
        <v>58.202820000000003</v>
      </c>
      <c r="AX1364" s="33" t="s">
        <v>10031</v>
      </c>
      <c r="AY1364" s="33" t="s">
        <v>10032</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13760</v>
      </c>
      <c r="C1365" s="33" t="s">
        <v>13761</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13762</v>
      </c>
      <c r="AJ1365" s="33" t="s">
        <v>119</v>
      </c>
      <c r="AK1365" s="33" t="s">
        <v>65</v>
      </c>
      <c r="AL1365" s="33" t="s">
        <v>120</v>
      </c>
      <c r="AM1365" s="33" t="s">
        <v>121</v>
      </c>
      <c r="AN1365" s="33">
        <v>5.8192300000000001</v>
      </c>
      <c r="AO1365" s="33" t="s">
        <v>68</v>
      </c>
      <c r="AP1365" s="33"/>
      <c r="AQ1365" s="33"/>
      <c r="AR1365" s="33" t="s">
        <v>68</v>
      </c>
      <c r="AS1365" s="33"/>
      <c r="AT1365" s="33"/>
      <c r="AU1365" s="33" t="s">
        <v>13763</v>
      </c>
      <c r="AV1365" s="33" t="s">
        <v>13764</v>
      </c>
      <c r="AW1365" s="33">
        <v>12.72587</v>
      </c>
      <c r="AX1365" s="33" t="s">
        <v>13765</v>
      </c>
      <c r="AY1365" s="33" t="s">
        <v>13766</v>
      </c>
      <c r="AZ1365" s="3">
        <v>166</v>
      </c>
      <c r="BA1365" s="33" t="s">
        <v>60</v>
      </c>
      <c r="BB1365" s="33">
        <v>166</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11593</v>
      </c>
      <c r="C1366" s="33" t="s">
        <v>11594</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1247</v>
      </c>
      <c r="AJ1366" s="33" t="s">
        <v>150</v>
      </c>
      <c r="AK1366" s="33" t="s">
        <v>98</v>
      </c>
      <c r="AL1366" s="33" t="s">
        <v>136</v>
      </c>
      <c r="AM1366" s="33" t="s">
        <v>137</v>
      </c>
      <c r="AN1366" s="33">
        <v>185.84125</v>
      </c>
      <c r="AO1366" s="33" t="s">
        <v>68</v>
      </c>
      <c r="AP1366" s="33"/>
      <c r="AQ1366" s="33"/>
      <c r="AR1366" s="33" t="s">
        <v>68</v>
      </c>
      <c r="AS1366" s="33"/>
      <c r="AT1366" s="33"/>
      <c r="AU1366" s="33" t="s">
        <v>934</v>
      </c>
      <c r="AV1366" s="33" t="s">
        <v>935</v>
      </c>
      <c r="AW1366" s="33">
        <v>406.45184999999998</v>
      </c>
      <c r="AX1366" s="33" t="s">
        <v>1248</v>
      </c>
      <c r="AY1366" s="33" t="s">
        <v>1249</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13767</v>
      </c>
      <c r="C1367" s="33" t="s">
        <v>13768</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922</v>
      </c>
      <c r="AJ1367" s="33" t="s">
        <v>150</v>
      </c>
      <c r="AK1367" s="33" t="s">
        <v>98</v>
      </c>
      <c r="AL1367" s="33" t="s">
        <v>136</v>
      </c>
      <c r="AM1367" s="33" t="s">
        <v>137</v>
      </c>
      <c r="AN1367" s="33">
        <v>478.58100999999999</v>
      </c>
      <c r="AO1367" s="33" t="s">
        <v>68</v>
      </c>
      <c r="AP1367" s="33"/>
      <c r="AQ1367" s="33"/>
      <c r="AR1367" s="33" t="s">
        <v>68</v>
      </c>
      <c r="AS1367" s="33"/>
      <c r="AT1367" s="33"/>
      <c r="AU1367" s="33" t="s">
        <v>923</v>
      </c>
      <c r="AV1367" s="33" t="s">
        <v>924</v>
      </c>
      <c r="AW1367" s="33">
        <v>1046.70703</v>
      </c>
      <c r="AX1367" s="33" t="s">
        <v>1203</v>
      </c>
      <c r="AY1367" s="33" t="s">
        <v>1204</v>
      </c>
      <c r="AZ1367" s="3">
        <v>11073</v>
      </c>
      <c r="BA1367" s="33" t="s">
        <v>60</v>
      </c>
      <c r="BB1367" s="33">
        <v>12527</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9115</v>
      </c>
      <c r="C1368" s="33" t="s">
        <v>9116</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5.8736100000000002</v>
      </c>
      <c r="AO1368" s="33" t="s">
        <v>68</v>
      </c>
      <c r="AP1368" s="33"/>
      <c r="AQ1368" s="33"/>
      <c r="AR1368" s="33" t="s">
        <v>68</v>
      </c>
      <c r="AS1368" s="33"/>
      <c r="AT1368" s="33"/>
      <c r="AU1368" s="33" t="s">
        <v>9118</v>
      </c>
      <c r="AV1368" s="33" t="s">
        <v>9119</v>
      </c>
      <c r="AW1368" s="33">
        <v>10.919169999999999</v>
      </c>
      <c r="AX1368" s="33" t="s">
        <v>9120</v>
      </c>
      <c r="AY1368" s="33" t="s">
        <v>9121</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9122</v>
      </c>
      <c r="C1369" s="33" t="s">
        <v>9123</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716</v>
      </c>
      <c r="AH1369" s="33" t="s">
        <v>536</v>
      </c>
      <c r="AI1369" s="33" t="s">
        <v>9117</v>
      </c>
      <c r="AJ1369" s="33" t="s">
        <v>159</v>
      </c>
      <c r="AK1369" s="33" t="s">
        <v>98</v>
      </c>
      <c r="AL1369" s="33" t="s">
        <v>538</v>
      </c>
      <c r="AM1369" s="33" t="s">
        <v>539</v>
      </c>
      <c r="AN1369" s="33">
        <v>11.44232</v>
      </c>
      <c r="AO1369" s="33" t="s">
        <v>68</v>
      </c>
      <c r="AP1369" s="33"/>
      <c r="AQ1369" s="33"/>
      <c r="AR1369" s="33" t="s">
        <v>68</v>
      </c>
      <c r="AS1369" s="33"/>
      <c r="AT1369" s="33"/>
      <c r="AU1369" s="33" t="s">
        <v>9118</v>
      </c>
      <c r="AV1369" s="33" t="s">
        <v>9119</v>
      </c>
      <c r="AW1369" s="33">
        <v>21.271629999999998</v>
      </c>
      <c r="AX1369" s="33" t="s">
        <v>9120</v>
      </c>
      <c r="AY1369" s="33" t="s">
        <v>9121</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2912</v>
      </c>
      <c r="C1370" s="33" t="s">
        <v>2913</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2504</v>
      </c>
      <c r="C1371" s="33" t="s">
        <v>2505</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4529</v>
      </c>
      <c r="C1372" s="33" t="s">
        <v>3409</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1594</v>
      </c>
      <c r="AI1372" s="33" t="s">
        <v>1595</v>
      </c>
      <c r="AJ1372" s="33" t="s">
        <v>139</v>
      </c>
      <c r="AK1372" s="33" t="s">
        <v>98</v>
      </c>
      <c r="AL1372" s="33" t="s">
        <v>354</v>
      </c>
      <c r="AM1372" s="33" t="s">
        <v>355</v>
      </c>
      <c r="AN1372" s="33">
        <v>19.563839999999999</v>
      </c>
      <c r="AO1372" s="33" t="s">
        <v>68</v>
      </c>
      <c r="AP1372" s="33"/>
      <c r="AQ1372" s="33"/>
      <c r="AR1372" s="33" t="s">
        <v>68</v>
      </c>
      <c r="AS1372" s="33"/>
      <c r="AT1372" s="33"/>
      <c r="AU1372" s="33" t="s">
        <v>936</v>
      </c>
      <c r="AV1372" s="33" t="s">
        <v>937</v>
      </c>
      <c r="AW1372" s="33">
        <v>42.784280000000003</v>
      </c>
      <c r="AX1372" s="33" t="s">
        <v>1596</v>
      </c>
      <c r="AY1372" s="33" t="s">
        <v>1597</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4530</v>
      </c>
      <c r="C1373" s="33" t="s">
        <v>3410</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4531</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829</v>
      </c>
      <c r="AY1373" s="33" t="s">
        <v>830</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6299</v>
      </c>
      <c r="C1374" s="33" t="s">
        <v>6300</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4965</v>
      </c>
      <c r="C1375" s="33" t="s">
        <v>4966</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1598</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4967</v>
      </c>
      <c r="C1376" s="33" t="s">
        <v>4968</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1594</v>
      </c>
      <c r="AI1376" s="33" t="s">
        <v>1595</v>
      </c>
      <c r="AJ1376" s="33" t="s">
        <v>139</v>
      </c>
      <c r="AK1376" s="33" t="s">
        <v>98</v>
      </c>
      <c r="AL1376" s="33" t="s">
        <v>354</v>
      </c>
      <c r="AM1376" s="33" t="s">
        <v>355</v>
      </c>
      <c r="AN1376" s="33">
        <v>23.075890000000001</v>
      </c>
      <c r="AO1376" s="33" t="s">
        <v>68</v>
      </c>
      <c r="AP1376" s="33"/>
      <c r="AQ1376" s="33"/>
      <c r="AR1376" s="33" t="s">
        <v>68</v>
      </c>
      <c r="AS1376" s="33"/>
      <c r="AT1376" s="33"/>
      <c r="AU1376" s="33" t="s">
        <v>936</v>
      </c>
      <c r="AV1376" s="33" t="s">
        <v>937</v>
      </c>
      <c r="AW1376" s="33">
        <v>50.464440000000003</v>
      </c>
      <c r="AX1376" s="33" t="s">
        <v>1596</v>
      </c>
      <c r="AY1376" s="33" t="s">
        <v>1597</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4969</v>
      </c>
      <c r="C1377" s="33" t="s">
        <v>4970</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4971</v>
      </c>
      <c r="C1378" s="33" t="s">
        <v>4972</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1598</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4975</v>
      </c>
      <c r="C1379" s="33" t="s">
        <v>4976</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1594</v>
      </c>
      <c r="AI1379" s="33" t="s">
        <v>1595</v>
      </c>
      <c r="AJ1379" s="33" t="s">
        <v>139</v>
      </c>
      <c r="AK1379" s="33" t="s">
        <v>98</v>
      </c>
      <c r="AL1379" s="33" t="s">
        <v>354</v>
      </c>
      <c r="AM1379" s="33" t="s">
        <v>355</v>
      </c>
      <c r="AN1379" s="33">
        <v>56.772199999999998</v>
      </c>
      <c r="AO1379" s="33" t="s">
        <v>68</v>
      </c>
      <c r="AP1379" s="33"/>
      <c r="AQ1379" s="33"/>
      <c r="AR1379" s="33" t="s">
        <v>68</v>
      </c>
      <c r="AS1379" s="33"/>
      <c r="AT1379" s="33"/>
      <c r="AU1379" s="33" t="s">
        <v>936</v>
      </c>
      <c r="AV1379" s="33" t="s">
        <v>937</v>
      </c>
      <c r="AW1379" s="33">
        <v>124.15586999999999</v>
      </c>
      <c r="AX1379" s="33" t="s">
        <v>1596</v>
      </c>
      <c r="AY1379" s="33" t="s">
        <v>1597</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6301</v>
      </c>
      <c r="C1380" s="33" t="s">
        <v>6302</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2919</v>
      </c>
      <c r="C1381" s="33" t="s">
        <v>2920</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716</v>
      </c>
      <c r="AH1381" s="33" t="s">
        <v>498</v>
      </c>
      <c r="AI1381" s="33" t="s">
        <v>2921</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2922</v>
      </c>
      <c r="C1382" s="33" t="s">
        <v>2923</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2921</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2924</v>
      </c>
      <c r="C1383" s="33" t="s">
        <v>2925</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716</v>
      </c>
      <c r="AH1383" s="33" t="s">
        <v>498</v>
      </c>
      <c r="AI1383" s="33" t="s">
        <v>2926</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1261</v>
      </c>
      <c r="AY1383" s="33" t="s">
        <v>1262</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2927</v>
      </c>
      <c r="C1384" s="33" t="s">
        <v>2928</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716</v>
      </c>
      <c r="AH1384" s="33" t="s">
        <v>498</v>
      </c>
      <c r="AI1384" s="33" t="s">
        <v>2929</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2930</v>
      </c>
      <c r="AY1384" s="33" t="s">
        <v>2931</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2932</v>
      </c>
      <c r="C1385" s="33" t="s">
        <v>2933</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2934</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834</v>
      </c>
      <c r="AY1385" s="33" t="s">
        <v>835</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2935</v>
      </c>
      <c r="C1386" s="33" t="s">
        <v>2936</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2929</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2930</v>
      </c>
      <c r="AY1386" s="33" t="s">
        <v>2931</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2937</v>
      </c>
      <c r="C1387" s="33" t="s">
        <v>2938</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716</v>
      </c>
      <c r="AH1387" s="33" t="s">
        <v>498</v>
      </c>
      <c r="AI1387" s="33" t="s">
        <v>2926</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1261</v>
      </c>
      <c r="AY1387" s="33" t="s">
        <v>1262</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2939</v>
      </c>
      <c r="C1388" s="33" t="s">
        <v>2940</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2934</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834</v>
      </c>
      <c r="AY1388" s="33" t="s">
        <v>835</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2941</v>
      </c>
      <c r="C1389" s="33" t="s">
        <v>2942</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2944</v>
      </c>
      <c r="AY1389" s="33" t="s">
        <v>2945</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2946</v>
      </c>
      <c r="C1390" s="33" t="s">
        <v>2947</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716</v>
      </c>
      <c r="AH1390" s="33" t="s">
        <v>498</v>
      </c>
      <c r="AI1390" s="33" t="s">
        <v>2943</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2944</v>
      </c>
      <c r="AY1390" s="33" t="s">
        <v>2945</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4979</v>
      </c>
      <c r="C1391" s="33" t="s">
        <v>4980</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6303</v>
      </c>
      <c r="C1392" s="33" t="s">
        <v>6304</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4532</v>
      </c>
      <c r="C1393" s="33" t="s">
        <v>3204</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976</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2955</v>
      </c>
      <c r="C1394" s="33" t="s">
        <v>2956</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884</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885</v>
      </c>
      <c r="AY1394" s="33" t="s">
        <v>886</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2506</v>
      </c>
      <c r="C1395" s="33" t="s">
        <v>2507</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2508</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2509</v>
      </c>
      <c r="AY1395" s="33" t="s">
        <v>2510</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2511</v>
      </c>
      <c r="C1396" s="33" t="s">
        <v>2512</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2513</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2514</v>
      </c>
      <c r="AY1396" s="33" t="s">
        <v>2515</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2957</v>
      </c>
      <c r="C1397" s="33" t="s">
        <v>2958</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716</v>
      </c>
      <c r="AH1397" s="33" t="s">
        <v>149</v>
      </c>
      <c r="AI1397" s="33" t="s">
        <v>2959</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2960</v>
      </c>
      <c r="AY1397" s="33" t="s">
        <v>2961</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2962</v>
      </c>
      <c r="C1398" s="33" t="s">
        <v>2963</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716</v>
      </c>
      <c r="AH1398" s="33" t="s">
        <v>149</v>
      </c>
      <c r="AI1398" s="33" t="s">
        <v>842</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2964</v>
      </c>
      <c r="AY1398" s="33" t="s">
        <v>2965</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4533</v>
      </c>
      <c r="C1399" s="33" t="s">
        <v>3203</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716</v>
      </c>
      <c r="AH1399" s="33" t="s">
        <v>224</v>
      </c>
      <c r="AI1399" s="33" t="s">
        <v>1616</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1617</v>
      </c>
      <c r="AY1399" s="33" t="s">
        <v>1618</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4534</v>
      </c>
      <c r="C1400" s="33" t="s">
        <v>3202</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716</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2973</v>
      </c>
      <c r="C1401" s="33" t="s">
        <v>2974</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2976</v>
      </c>
      <c r="AY1401" s="33" t="s">
        <v>2977</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2978</v>
      </c>
      <c r="C1402" s="33" t="s">
        <v>2979</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2975</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2976</v>
      </c>
      <c r="AY1402" s="33" t="s">
        <v>2977</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2984</v>
      </c>
      <c r="C1403" s="33" t="s">
        <v>2985</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2986</v>
      </c>
      <c r="AJ1403" s="33" t="s">
        <v>310</v>
      </c>
      <c r="AK1403" s="33" t="s">
        <v>98</v>
      </c>
      <c r="AL1403" s="33" t="s">
        <v>311</v>
      </c>
      <c r="AM1403" s="33" t="s">
        <v>312</v>
      </c>
      <c r="AN1403" s="33">
        <v>10.53354</v>
      </c>
      <c r="AO1403" s="33" t="s">
        <v>68</v>
      </c>
      <c r="AP1403" s="33"/>
      <c r="AQ1403" s="33"/>
      <c r="AR1403" s="33" t="s">
        <v>68</v>
      </c>
      <c r="AS1403" s="33"/>
      <c r="AT1403" s="33"/>
      <c r="AU1403" s="33" t="s">
        <v>954</v>
      </c>
      <c r="AV1403" s="33" t="s">
        <v>955</v>
      </c>
      <c r="AW1403" s="33">
        <v>46.067430000000002</v>
      </c>
      <c r="AX1403" s="33" t="s">
        <v>2987</v>
      </c>
      <c r="AY1403" s="33" t="s">
        <v>2988</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4535</v>
      </c>
      <c r="C1404" s="33" t="s">
        <v>3420</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4536</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4537</v>
      </c>
      <c r="AY1404" s="33" t="s">
        <v>4538</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4539</v>
      </c>
      <c r="C1405" s="33" t="s">
        <v>3421</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4536</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4537</v>
      </c>
      <c r="AY1405" s="33" t="s">
        <v>4538</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4540</v>
      </c>
      <c r="C1406" s="33" t="s">
        <v>3412</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4531</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829</v>
      </c>
      <c r="AY1406" s="33" t="s">
        <v>830</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4541</v>
      </c>
      <c r="C1407" s="33" t="s">
        <v>3411</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1594</v>
      </c>
      <c r="AI1407" s="33" t="s">
        <v>1595</v>
      </c>
      <c r="AJ1407" s="33" t="s">
        <v>139</v>
      </c>
      <c r="AK1407" s="33" t="s">
        <v>98</v>
      </c>
      <c r="AL1407" s="33" t="s">
        <v>354</v>
      </c>
      <c r="AM1407" s="33" t="s">
        <v>355</v>
      </c>
      <c r="AN1407" s="33">
        <v>41.288679999999999</v>
      </c>
      <c r="AO1407" s="33" t="s">
        <v>68</v>
      </c>
      <c r="AP1407" s="33"/>
      <c r="AQ1407" s="33"/>
      <c r="AR1407" s="33" t="s">
        <v>68</v>
      </c>
      <c r="AS1407" s="33"/>
      <c r="AT1407" s="33"/>
      <c r="AU1407" s="33" t="s">
        <v>936</v>
      </c>
      <c r="AV1407" s="33" t="s">
        <v>937</v>
      </c>
      <c r="AW1407" s="33">
        <v>90.293559999999999</v>
      </c>
      <c r="AX1407" s="33" t="s">
        <v>1596</v>
      </c>
      <c r="AY1407" s="33" t="s">
        <v>1597</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1779</v>
      </c>
      <c r="C1408" s="33" t="s">
        <v>1780</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1781</v>
      </c>
      <c r="AJ1408" s="33" t="s">
        <v>139</v>
      </c>
      <c r="AK1408" s="33" t="s">
        <v>98</v>
      </c>
      <c r="AL1408" s="33" t="s">
        <v>354</v>
      </c>
      <c r="AM1408" s="33" t="s">
        <v>355</v>
      </c>
      <c r="AN1408" s="33">
        <v>9.3880599999999994</v>
      </c>
      <c r="AO1408" s="33" t="s">
        <v>68</v>
      </c>
      <c r="AP1408" s="33"/>
      <c r="AQ1408" s="33"/>
      <c r="AR1408" s="33" t="s">
        <v>68</v>
      </c>
      <c r="AS1408" s="33"/>
      <c r="AT1408" s="33"/>
      <c r="AU1408" s="33" t="s">
        <v>1782</v>
      </c>
      <c r="AV1408" s="33" t="s">
        <v>1783</v>
      </c>
      <c r="AW1408" s="33">
        <v>20.53051</v>
      </c>
      <c r="AX1408" s="33" t="s">
        <v>1784</v>
      </c>
      <c r="AY1408" s="33" t="s">
        <v>1785</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11595</v>
      </c>
      <c r="C1409" s="33" t="s">
        <v>11596</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11597</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11598</v>
      </c>
      <c r="AY1409" s="33" t="s">
        <v>11599</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11600</v>
      </c>
      <c r="C1410" s="33" t="s">
        <v>11601</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989</v>
      </c>
      <c r="AJ1410" s="33" t="s">
        <v>74</v>
      </c>
      <c r="AK1410" s="33" t="s">
        <v>65</v>
      </c>
      <c r="AL1410" s="33" t="s">
        <v>269</v>
      </c>
      <c r="AM1410" s="33" t="s">
        <v>270</v>
      </c>
      <c r="AN1410" s="33">
        <v>0.21401999999999999</v>
      </c>
      <c r="AO1410" s="33" t="s">
        <v>68</v>
      </c>
      <c r="AP1410" s="33"/>
      <c r="AQ1410" s="33"/>
      <c r="AR1410" s="33" t="s">
        <v>68</v>
      </c>
      <c r="AS1410" s="33"/>
      <c r="AT1410" s="33"/>
      <c r="AU1410" s="33" t="s">
        <v>936</v>
      </c>
      <c r="AV1410" s="33" t="s">
        <v>937</v>
      </c>
      <c r="AW1410" s="33">
        <v>0.46806999999999999</v>
      </c>
      <c r="AX1410" s="33" t="s">
        <v>761</v>
      </c>
      <c r="AY1410" s="33" t="s">
        <v>762</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2166</v>
      </c>
      <c r="C1411" s="33" t="s">
        <v>2167</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1607</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1608</v>
      </c>
      <c r="AY1411" s="33" t="s">
        <v>1609</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2168</v>
      </c>
      <c r="C1412" s="33" t="s">
        <v>2169</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2170</v>
      </c>
      <c r="AJ1412" s="33" t="s">
        <v>139</v>
      </c>
      <c r="AK1412" s="33" t="s">
        <v>98</v>
      </c>
      <c r="AL1412" s="33" t="s">
        <v>354</v>
      </c>
      <c r="AM1412" s="33" t="s">
        <v>355</v>
      </c>
      <c r="AN1412" s="33">
        <v>90.165620000000004</v>
      </c>
      <c r="AO1412" s="33" t="s">
        <v>68</v>
      </c>
      <c r="AP1412" s="33"/>
      <c r="AQ1412" s="33"/>
      <c r="AR1412" s="33" t="s">
        <v>68</v>
      </c>
      <c r="AS1412" s="33"/>
      <c r="AT1412" s="33"/>
      <c r="AU1412" s="33" t="s">
        <v>2171</v>
      </c>
      <c r="AV1412" s="33" t="s">
        <v>2172</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11602</v>
      </c>
      <c r="C1413" s="33" t="s">
        <v>11603</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11604</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7548</v>
      </c>
      <c r="AY1413" s="33" t="s">
        <v>7549</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2989</v>
      </c>
      <c r="C1414" s="33" t="s">
        <v>2990</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717</v>
      </c>
      <c r="AH1414" s="33" t="s">
        <v>96</v>
      </c>
      <c r="AI1414" s="33" t="s">
        <v>1264</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11605</v>
      </c>
      <c r="C1415" s="33" t="s">
        <v>11606</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11607</v>
      </c>
      <c r="C1416" s="33" t="s">
        <v>11608</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1281</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12352</v>
      </c>
      <c r="C1417" s="33" t="s">
        <v>12353</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1299</v>
      </c>
      <c r="AJ1417" s="33" t="s">
        <v>74</v>
      </c>
      <c r="AK1417" s="33" t="s">
        <v>98</v>
      </c>
      <c r="AL1417" s="33" t="s">
        <v>265</v>
      </c>
      <c r="AM1417" s="33" t="s">
        <v>266</v>
      </c>
      <c r="AN1417" s="33">
        <v>50.542610000000003</v>
      </c>
      <c r="AO1417" s="33" t="s">
        <v>68</v>
      </c>
      <c r="AP1417" s="33"/>
      <c r="AQ1417" s="33"/>
      <c r="AR1417" s="33" t="s">
        <v>68</v>
      </c>
      <c r="AS1417" s="33"/>
      <c r="AT1417" s="33"/>
      <c r="AU1417" s="33" t="s">
        <v>1300</v>
      </c>
      <c r="AV1417" s="33" t="s">
        <v>1301</v>
      </c>
      <c r="AW1417" s="33">
        <v>110.53718000000001</v>
      </c>
      <c r="AX1417" s="33" t="s">
        <v>1302</v>
      </c>
      <c r="AY1417" s="33" t="s">
        <v>1303</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11609</v>
      </c>
      <c r="C1418" s="33" t="s">
        <v>11610</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4328</v>
      </c>
      <c r="AI1418" s="33" t="s">
        <v>4329</v>
      </c>
      <c r="AJ1418" s="33" t="s">
        <v>74</v>
      </c>
      <c r="AK1418" s="33" t="s">
        <v>65</v>
      </c>
      <c r="AL1418" s="33" t="s">
        <v>4330</v>
      </c>
      <c r="AM1418" s="33" t="s">
        <v>4331</v>
      </c>
      <c r="AN1418" s="33">
        <v>65.666110000000003</v>
      </c>
      <c r="AO1418" s="33" t="s">
        <v>68</v>
      </c>
      <c r="AP1418" s="33"/>
      <c r="AQ1418" s="33"/>
      <c r="AR1418" s="33" t="s">
        <v>68</v>
      </c>
      <c r="AS1418" s="33"/>
      <c r="AT1418" s="33"/>
      <c r="AU1418" s="33" t="s">
        <v>4332</v>
      </c>
      <c r="AV1418" s="33" t="s">
        <v>4333</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11611</v>
      </c>
      <c r="C1419" s="33" t="s">
        <v>11612</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7547</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7548</v>
      </c>
      <c r="AY1419" s="33" t="s">
        <v>7549</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11613</v>
      </c>
      <c r="C1420" s="33" t="s">
        <v>11614</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4250</v>
      </c>
      <c r="AJ1420" s="33" t="s">
        <v>74</v>
      </c>
      <c r="AK1420" s="33" t="s">
        <v>65</v>
      </c>
      <c r="AL1420" s="33" t="s">
        <v>154</v>
      </c>
      <c r="AM1420" s="33" t="s">
        <v>155</v>
      </c>
      <c r="AN1420" s="33">
        <v>113.43261</v>
      </c>
      <c r="AO1420" s="33" t="s">
        <v>91</v>
      </c>
      <c r="AP1420" s="33" t="s">
        <v>92</v>
      </c>
      <c r="AQ1420" s="33">
        <v>113.43261</v>
      </c>
      <c r="AR1420" s="33" t="s">
        <v>68</v>
      </c>
      <c r="AS1420" s="33"/>
      <c r="AT1420" s="33"/>
      <c r="AU1420" s="33" t="s">
        <v>4251</v>
      </c>
      <c r="AV1420" s="33" t="s">
        <v>4252</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11615</v>
      </c>
      <c r="C1421" s="33" t="s">
        <v>11616</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1552</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1553</v>
      </c>
      <c r="AV1421" s="33" t="s">
        <v>1554</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11617</v>
      </c>
      <c r="C1422" s="33" t="s">
        <v>11618</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11619</v>
      </c>
      <c r="C1423" s="33" t="s">
        <v>11620</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7884</v>
      </c>
      <c r="C1424" s="33" t="s">
        <v>7885</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1907</v>
      </c>
      <c r="AJ1424" s="33" t="s">
        <v>139</v>
      </c>
      <c r="AK1424" s="33" t="s">
        <v>98</v>
      </c>
      <c r="AL1424" s="33" t="s">
        <v>140</v>
      </c>
      <c r="AM1424" s="33" t="s">
        <v>141</v>
      </c>
      <c r="AN1424" s="33">
        <v>87.876230000000007</v>
      </c>
      <c r="AO1424" s="33" t="s">
        <v>68</v>
      </c>
      <c r="AP1424" s="33"/>
      <c r="AQ1424" s="33"/>
      <c r="AR1424" s="33" t="s">
        <v>68</v>
      </c>
      <c r="AS1424" s="33"/>
      <c r="AT1424" s="33"/>
      <c r="AU1424" s="33" t="s">
        <v>1908</v>
      </c>
      <c r="AV1424" s="33" t="s">
        <v>1909</v>
      </c>
      <c r="AW1424" s="33">
        <v>192.17552000000001</v>
      </c>
      <c r="AX1424" s="33" t="s">
        <v>882</v>
      </c>
      <c r="AY1424" s="33" t="s">
        <v>883</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4542</v>
      </c>
      <c r="C1425" s="33" t="s">
        <v>3206</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4543</v>
      </c>
      <c r="C1426" s="33" t="s">
        <v>3207</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4544</v>
      </c>
      <c r="C1427" s="33" t="s">
        <v>3208</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4545</v>
      </c>
      <c r="C1428" s="33" t="s">
        <v>3212</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629</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622</v>
      </c>
      <c r="AY1428" s="33" t="s">
        <v>623</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12354</v>
      </c>
      <c r="C1429" s="33" t="s">
        <v>12355</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12356</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4546</v>
      </c>
      <c r="C1430" s="33" t="s">
        <v>3209</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12357</v>
      </c>
      <c r="C1431" s="33" t="s">
        <v>12358</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974</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851</v>
      </c>
      <c r="AY1431" s="33" t="s">
        <v>852</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4547</v>
      </c>
      <c r="C1432" s="33" t="s">
        <v>3210</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4548</v>
      </c>
      <c r="C1433" s="33" t="s">
        <v>3211</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4549</v>
      </c>
      <c r="C1434" s="33" t="s">
        <v>3213</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629</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622</v>
      </c>
      <c r="AY1434" s="33" t="s">
        <v>623</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12359</v>
      </c>
      <c r="C1435" s="33" t="s">
        <v>12360</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12361</v>
      </c>
      <c r="C1436" s="33" t="s">
        <v>12362</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629</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622</v>
      </c>
      <c r="AY1436" s="33" t="s">
        <v>623</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4550</v>
      </c>
      <c r="C1437" s="33" t="s">
        <v>3499</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976</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12363</v>
      </c>
      <c r="C1438" s="33" t="s">
        <v>12364</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976</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12365</v>
      </c>
      <c r="C1439" s="33" t="s">
        <v>12366</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12367</v>
      </c>
      <c r="C1440" s="33" t="s">
        <v>12368</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12369</v>
      </c>
      <c r="C1441" s="33" t="s">
        <v>12370</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12371</v>
      </c>
      <c r="C1442" s="33" t="s">
        <v>12372</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12356</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12373</v>
      </c>
      <c r="C1443" s="33" t="s">
        <v>12374</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976</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12375</v>
      </c>
      <c r="C1444" s="33" t="s">
        <v>12376</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629</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622</v>
      </c>
      <c r="AY1444" s="33" t="s">
        <v>623</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12377</v>
      </c>
      <c r="C1445" s="33" t="s">
        <v>12378</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974</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851</v>
      </c>
      <c r="AY1445" s="33" t="s">
        <v>852</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4551</v>
      </c>
      <c r="C1446" s="33" t="s">
        <v>3430</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1495</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1496</v>
      </c>
      <c r="AY1446" s="33" t="s">
        <v>1497</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4552</v>
      </c>
      <c r="C1447" s="33" t="s">
        <v>3431</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1495</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1496</v>
      </c>
      <c r="AY1447" s="33" t="s">
        <v>1497</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11621</v>
      </c>
      <c r="C1448" s="33" t="s">
        <v>11622</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1572</v>
      </c>
      <c r="AY1448" s="33" t="s">
        <v>1573</v>
      </c>
      <c r="AZ1448" s="3">
        <v>783</v>
      </c>
      <c r="BA1448" s="33" t="s">
        <v>170</v>
      </c>
      <c r="BB1448" s="33">
        <v>783</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11623</v>
      </c>
      <c r="C1449" s="33" t="s">
        <v>11624</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1571</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1572</v>
      </c>
      <c r="AY1449" s="33" t="s">
        <v>1573</v>
      </c>
      <c r="AZ1449" s="3">
        <v>6395</v>
      </c>
      <c r="BA1449" s="33" t="s">
        <v>170</v>
      </c>
      <c r="BB1449" s="33">
        <v>6395</v>
      </c>
      <c r="BC1449" s="33" t="s">
        <v>60</v>
      </c>
      <c r="BD1449" s="33" t="s">
        <v>60</v>
      </c>
      <c r="BE1449" s="33" t="s">
        <v>915</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11625</v>
      </c>
      <c r="C1450" s="33" t="s">
        <v>11626</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11627</v>
      </c>
      <c r="C1451" s="33" t="s">
        <v>11628</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7848</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11629</v>
      </c>
      <c r="C1452" s="33" t="s">
        <v>11630</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11632</v>
      </c>
      <c r="AY1452" s="33" t="s">
        <v>11633</v>
      </c>
      <c r="AZ1452" s="3">
        <v>2151</v>
      </c>
      <c r="BA1452" s="33" t="s">
        <v>170</v>
      </c>
      <c r="BB1452" s="33">
        <v>2151</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11635</v>
      </c>
      <c r="C1453" s="33" t="s">
        <v>11636</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11632</v>
      </c>
      <c r="AY1453" s="33" t="s">
        <v>11633</v>
      </c>
      <c r="AZ1453" s="3">
        <v>673</v>
      </c>
      <c r="BA1453" s="33" t="s">
        <v>170</v>
      </c>
      <c r="BB1453" s="33">
        <v>673</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11637</v>
      </c>
      <c r="C1454" s="33" t="s">
        <v>11638</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11631</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11632</v>
      </c>
      <c r="AY1454" s="33" t="s">
        <v>11633</v>
      </c>
      <c r="AZ1454" s="3">
        <v>6950</v>
      </c>
      <c r="BA1454" s="33" t="s">
        <v>170</v>
      </c>
      <c r="BB1454" s="33">
        <v>6950</v>
      </c>
      <c r="BC1454" s="33" t="s">
        <v>60</v>
      </c>
      <c r="BD1454" s="33" t="s">
        <v>60</v>
      </c>
      <c r="BE1454" s="33" t="s">
        <v>11634</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11639</v>
      </c>
      <c r="C1455" s="33" t="s">
        <v>11640</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911</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11641</v>
      </c>
      <c r="C1456" s="33" t="s">
        <v>11642</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11644</v>
      </c>
      <c r="C1457" s="33" t="s">
        <v>11645</v>
      </c>
      <c r="D1457" s="33" t="s">
        <v>84</v>
      </c>
      <c r="E1457" s="33" t="s">
        <v>161</v>
      </c>
      <c r="F1457" s="33" t="s">
        <v>72</v>
      </c>
      <c r="G1457" s="33">
        <v>1470</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203</v>
      </c>
      <c r="AI1457" s="33" t="s">
        <v>11643</v>
      </c>
      <c r="AJ1457" s="33" t="s">
        <v>74</v>
      </c>
      <c r="AK1457" s="33" t="s">
        <v>65</v>
      </c>
      <c r="AL1457" s="33" t="s">
        <v>204</v>
      </c>
      <c r="AM1457" s="33" t="s">
        <v>205</v>
      </c>
      <c r="AN1457" s="33">
        <v>31.023340000000001</v>
      </c>
      <c r="AO1457" s="33" t="s">
        <v>68</v>
      </c>
      <c r="AP1457" s="33"/>
      <c r="AQ1457" s="33"/>
      <c r="AR1457" s="33" t="s">
        <v>68</v>
      </c>
      <c r="AS1457" s="33"/>
      <c r="AT1457" s="33"/>
      <c r="AU1457" s="33" t="s">
        <v>4206</v>
      </c>
      <c r="AV1457" s="33" t="s">
        <v>4207</v>
      </c>
      <c r="AW1457" s="33">
        <v>67.838329999999999</v>
      </c>
      <c r="AX1457" s="33" t="s">
        <v>1098</v>
      </c>
      <c r="AY1457" s="33" t="s">
        <v>1099</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11646</v>
      </c>
      <c r="C1458" s="33" t="s">
        <v>11647</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9992</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9993</v>
      </c>
      <c r="AY1458" s="33" t="s">
        <v>9994</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11648</v>
      </c>
      <c r="C1459" s="33" t="s">
        <v>11649</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11650</v>
      </c>
      <c r="C1460" s="33" t="s">
        <v>11651</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1317</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1318</v>
      </c>
      <c r="AY1460" s="33" t="s">
        <v>1319</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11652</v>
      </c>
      <c r="C1461" s="33" t="s">
        <v>11653</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1389</v>
      </c>
      <c r="AI1461" s="33" t="s">
        <v>6258</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1098</v>
      </c>
      <c r="AY1461" s="33" t="s">
        <v>1099</v>
      </c>
      <c r="AZ1461" s="3">
        <v>5783</v>
      </c>
      <c r="BA1461" s="33" t="s">
        <v>170</v>
      </c>
      <c r="BB1461" s="33">
        <v>5783</v>
      </c>
      <c r="BC1461" s="33" t="s">
        <v>60</v>
      </c>
      <c r="BD1461" s="33" t="s">
        <v>60</v>
      </c>
      <c r="BE1461" s="33" t="s">
        <v>1390</v>
      </c>
      <c r="BF1461" s="33" t="str">
        <f>IFERROR(VLOOKUP(Data_Power_app[[#This Row],[PRO ODER]],'Result'!H:J,3,0),"")</f>
        <v>LAMINATION 3</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11654</v>
      </c>
      <c r="C1462" s="33" t="s">
        <v>11655</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4203</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11656</v>
      </c>
      <c r="C1463" s="33" t="s">
        <v>11657</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11658</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9916</v>
      </c>
      <c r="AY1463" s="33" t="s">
        <v>9917</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11659</v>
      </c>
      <c r="C1464" s="33" t="s">
        <v>11660</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19.565619999999999</v>
      </c>
      <c r="AO1464" s="33" t="s">
        <v>68</v>
      </c>
      <c r="AP1464" s="33"/>
      <c r="AQ1464" s="33"/>
      <c r="AR1464" s="33" t="s">
        <v>68</v>
      </c>
      <c r="AS1464" s="33"/>
      <c r="AT1464" s="33"/>
      <c r="AU1464" s="33" t="s">
        <v>4211</v>
      </c>
      <c r="AV1464" s="33" t="s">
        <v>4212</v>
      </c>
      <c r="AW1464" s="33">
        <v>42.784379999999999</v>
      </c>
      <c r="AX1464" s="33" t="s">
        <v>4213</v>
      </c>
      <c r="AY1464" s="33" t="s">
        <v>4214</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11661</v>
      </c>
      <c r="C1465" s="33" t="s">
        <v>11662</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4210</v>
      </c>
      <c r="AJ1465" s="33" t="s">
        <v>74</v>
      </c>
      <c r="AK1465" s="33" t="s">
        <v>65</v>
      </c>
      <c r="AL1465" s="33" t="s">
        <v>204</v>
      </c>
      <c r="AM1465" s="33" t="s">
        <v>205</v>
      </c>
      <c r="AN1465" s="33">
        <v>12.84737</v>
      </c>
      <c r="AO1465" s="33" t="s">
        <v>68</v>
      </c>
      <c r="AP1465" s="33"/>
      <c r="AQ1465" s="33"/>
      <c r="AR1465" s="33" t="s">
        <v>68</v>
      </c>
      <c r="AS1465" s="33"/>
      <c r="AT1465" s="33"/>
      <c r="AU1465" s="33" t="s">
        <v>4211</v>
      </c>
      <c r="AV1465" s="33" t="s">
        <v>4212</v>
      </c>
      <c r="AW1465" s="33">
        <v>28.09329</v>
      </c>
      <c r="AX1465" s="33" t="s">
        <v>4213</v>
      </c>
      <c r="AY1465" s="33" t="s">
        <v>4214</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11663</v>
      </c>
      <c r="C1466" s="33" t="s">
        <v>11664</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11665</v>
      </c>
      <c r="C1467" s="33" t="s">
        <v>11666</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1571</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1572</v>
      </c>
      <c r="AY1467" s="33" t="s">
        <v>1573</v>
      </c>
      <c r="AZ1467" s="3">
        <v>5001</v>
      </c>
      <c r="BA1467" s="33" t="s">
        <v>170</v>
      </c>
      <c r="BB1467" s="33">
        <v>5001</v>
      </c>
      <c r="BC1467" s="33" t="s">
        <v>60</v>
      </c>
      <c r="BD1467" s="33" t="s">
        <v>60</v>
      </c>
      <c r="BE1467" s="33" t="s">
        <v>915</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11667</v>
      </c>
      <c r="C1468" s="33" t="s">
        <v>11668</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7848</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LAMINATION 3</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11669</v>
      </c>
      <c r="C1469" s="33" t="s">
        <v>11670</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1715</v>
      </c>
      <c r="AJ1469" s="33" t="s">
        <v>74</v>
      </c>
      <c r="AK1469" s="33" t="s">
        <v>98</v>
      </c>
      <c r="AL1469" s="33" t="s">
        <v>189</v>
      </c>
      <c r="AM1469" s="33" t="s">
        <v>190</v>
      </c>
      <c r="AN1469" s="33">
        <v>22.4512</v>
      </c>
      <c r="AO1469" s="33" t="s">
        <v>68</v>
      </c>
      <c r="AP1469" s="33"/>
      <c r="AQ1469" s="33"/>
      <c r="AR1469" s="33" t="s">
        <v>68</v>
      </c>
      <c r="AS1469" s="33"/>
      <c r="AT1469" s="33"/>
      <c r="AU1469" s="33" t="s">
        <v>868</v>
      </c>
      <c r="AV1469" s="33" t="s">
        <v>869</v>
      </c>
      <c r="AW1469" s="33">
        <v>49.10248</v>
      </c>
      <c r="AX1469" s="33" t="s">
        <v>1716</v>
      </c>
      <c r="AY1469" s="33" t="s">
        <v>1717</v>
      </c>
      <c r="AZ1469" s="3">
        <v>881</v>
      </c>
      <c r="BA1469" s="33" t="s">
        <v>170</v>
      </c>
      <c r="BB1469" s="33">
        <v>881</v>
      </c>
      <c r="BC1469" s="33" t="s">
        <v>60</v>
      </c>
      <c r="BD1469" s="33" t="s">
        <v>60</v>
      </c>
      <c r="BE1469" s="33" t="s">
        <v>1714</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981</v>
      </c>
      <c r="C1470" s="33" t="s">
        <v>982</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717</v>
      </c>
      <c r="AH1470" s="33" t="s">
        <v>281</v>
      </c>
      <c r="AI1470" s="33" t="s">
        <v>989</v>
      </c>
      <c r="AJ1470" s="33" t="s">
        <v>74</v>
      </c>
      <c r="AK1470" s="33" t="s">
        <v>65</v>
      </c>
      <c r="AL1470" s="33" t="s">
        <v>269</v>
      </c>
      <c r="AM1470" s="33" t="s">
        <v>270</v>
      </c>
      <c r="AN1470" s="33">
        <v>1.31728</v>
      </c>
      <c r="AO1470" s="33" t="s">
        <v>68</v>
      </c>
      <c r="AP1470" s="33"/>
      <c r="AQ1470" s="33"/>
      <c r="AR1470" s="33" t="s">
        <v>68</v>
      </c>
      <c r="AS1470" s="33"/>
      <c r="AT1470" s="33"/>
      <c r="AU1470" s="33" t="s">
        <v>936</v>
      </c>
      <c r="AV1470" s="33" t="s">
        <v>937</v>
      </c>
      <c r="AW1470" s="33">
        <v>2.88097</v>
      </c>
      <c r="AX1470" s="33" t="s">
        <v>761</v>
      </c>
      <c r="AY1470" s="33" t="s">
        <v>762</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983</v>
      </c>
      <c r="C1471" s="33" t="s">
        <v>984</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717</v>
      </c>
      <c r="AH1471" s="33" t="s">
        <v>281</v>
      </c>
      <c r="AI1471" s="33" t="s">
        <v>990</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991</v>
      </c>
      <c r="AY1471" s="33" t="s">
        <v>992</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11671</v>
      </c>
      <c r="C1472" s="33" t="s">
        <v>11672</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5978</v>
      </c>
      <c r="AI1472" s="33" t="s">
        <v>11673</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834</v>
      </c>
      <c r="AY1472" s="33" t="s">
        <v>835</v>
      </c>
      <c r="AZ1472" s="3">
        <v>1971</v>
      </c>
      <c r="BA1472" s="33" t="s">
        <v>170</v>
      </c>
      <c r="BB1472" s="33">
        <v>1971</v>
      </c>
      <c r="BC1472" s="33" t="s">
        <v>60</v>
      </c>
      <c r="BD1472" s="33" t="s">
        <v>60</v>
      </c>
      <c r="BE1472" s="33" t="s">
        <v>5980</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11674</v>
      </c>
      <c r="C1473" s="33" t="s">
        <v>11675</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11676</v>
      </c>
      <c r="AJ1473" s="33" t="s">
        <v>74</v>
      </c>
      <c r="AK1473" s="33" t="s">
        <v>98</v>
      </c>
      <c r="AL1473" s="33" t="s">
        <v>269</v>
      </c>
      <c r="AM1473" s="33" t="s">
        <v>270</v>
      </c>
      <c r="AN1473" s="33">
        <v>140.27976000000001</v>
      </c>
      <c r="AO1473" s="33" t="s">
        <v>68</v>
      </c>
      <c r="AP1473" s="33"/>
      <c r="AQ1473" s="33"/>
      <c r="AR1473" s="33" t="s">
        <v>68</v>
      </c>
      <c r="AS1473" s="33"/>
      <c r="AT1473" s="33"/>
      <c r="AU1473" s="33" t="s">
        <v>11677</v>
      </c>
      <c r="AV1473" s="33" t="s">
        <v>11678</v>
      </c>
      <c r="AW1473" s="33">
        <v>306.80347</v>
      </c>
      <c r="AX1473" s="33" t="s">
        <v>11679</v>
      </c>
      <c r="AY1473" s="33" t="s">
        <v>11680</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11681</v>
      </c>
      <c r="C1474" s="33" t="s">
        <v>11682</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11683</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11684</v>
      </c>
      <c r="AV1474" s="33" t="s">
        <v>11685</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4981</v>
      </c>
      <c r="C1475" s="33" t="s">
        <v>4982</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4983</v>
      </c>
      <c r="AJ1475" s="33" t="s">
        <v>64</v>
      </c>
      <c r="AK1475" s="33" t="s">
        <v>65</v>
      </c>
      <c r="AL1475" s="33" t="s">
        <v>66</v>
      </c>
      <c r="AM1475" s="33" t="s">
        <v>67</v>
      </c>
      <c r="AN1475" s="33">
        <v>0.32451000000000002</v>
      </c>
      <c r="AO1475" s="33" t="s">
        <v>68</v>
      </c>
      <c r="AP1475" s="33"/>
      <c r="AQ1475" s="33"/>
      <c r="AR1475" s="33" t="s">
        <v>68</v>
      </c>
      <c r="AS1475" s="33"/>
      <c r="AT1475" s="33"/>
      <c r="AU1475" s="33" t="s">
        <v>2329</v>
      </c>
      <c r="AV1475" s="33" t="s">
        <v>2330</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4553</v>
      </c>
      <c r="C1476" s="33" t="s">
        <v>3205</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717</v>
      </c>
      <c r="AH1476" s="33" t="s">
        <v>224</v>
      </c>
      <c r="AI1476" s="33" t="s">
        <v>1616</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1617</v>
      </c>
      <c r="AY1476" s="33" t="s">
        <v>1618</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2966</v>
      </c>
      <c r="C1477" s="33" t="s">
        <v>2967</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2969</v>
      </c>
      <c r="AY1477" s="33" t="s">
        <v>2970</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2971</v>
      </c>
      <c r="C1478" s="33" t="s">
        <v>2972</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2968</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2969</v>
      </c>
      <c r="AY1478" s="33" t="s">
        <v>2970</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2980</v>
      </c>
      <c r="C1479" s="33" t="s">
        <v>2981</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2976</v>
      </c>
      <c r="AY1479" s="33" t="s">
        <v>2977</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2982</v>
      </c>
      <c r="C1480" s="33" t="s">
        <v>2983</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2975</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2976</v>
      </c>
      <c r="AY1480" s="33" t="s">
        <v>2977</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7886</v>
      </c>
      <c r="C1481" s="33" t="s">
        <v>7887</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2975</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2976</v>
      </c>
      <c r="AY1481" s="33" t="s">
        <v>2977</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4554</v>
      </c>
      <c r="C1482" s="33" t="s">
        <v>3425</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2976</v>
      </c>
      <c r="AY1482" s="33" t="s">
        <v>2977</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4555</v>
      </c>
      <c r="C1483" s="33" t="s">
        <v>3427</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2975</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2976</v>
      </c>
      <c r="AY1483" s="33" t="s">
        <v>2977</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7888</v>
      </c>
      <c r="C1484" s="33" t="s">
        <v>7889</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2975</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2976</v>
      </c>
      <c r="AY1484" s="33" t="s">
        <v>2977</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6305</v>
      </c>
      <c r="C1485" s="33" t="s">
        <v>6306</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2976</v>
      </c>
      <c r="AY1485" s="33" t="s">
        <v>2977</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6307</v>
      </c>
      <c r="C1486" s="33" t="s">
        <v>6308</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2976</v>
      </c>
      <c r="AY1486" s="33" t="s">
        <v>2977</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6309</v>
      </c>
      <c r="C1487" s="33" t="s">
        <v>6310</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2975</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2976</v>
      </c>
      <c r="AY1487" s="33" t="s">
        <v>2977</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4556</v>
      </c>
      <c r="C1488" s="33" t="s">
        <v>3428</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c r="AB1488" s="4" t="s">
        <v>60</v>
      </c>
      <c r="AC1488" s="4">
        <v>45840</v>
      </c>
      <c r="AD1488" s="4">
        <v>45841</v>
      </c>
      <c r="AE1488" s="4">
        <v>45843</v>
      </c>
      <c r="AF1488" s="4"/>
      <c r="AG1488" s="33" t="s">
        <v>95</v>
      </c>
      <c r="AH1488" s="33" t="s">
        <v>403</v>
      </c>
      <c r="AI1488" s="33" t="s">
        <v>2975</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2976</v>
      </c>
      <c r="AY1488" s="33" t="s">
        <v>2977</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6311</v>
      </c>
      <c r="C1489" s="33" t="s">
        <v>6312</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2975</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2976</v>
      </c>
      <c r="AY1489" s="33" t="s">
        <v>2977</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4984</v>
      </c>
      <c r="C1490" s="33" t="s">
        <v>4985</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2975</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6313</v>
      </c>
      <c r="C1491" s="33" t="s">
        <v>6314</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6315</v>
      </c>
      <c r="C1492" s="33" t="s">
        <v>6316</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2975</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2976</v>
      </c>
      <c r="AY1492" s="33" t="s">
        <v>2977</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2179</v>
      </c>
      <c r="C1493" s="33" t="s">
        <v>2180</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870</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871</v>
      </c>
      <c r="AY1493" s="33" t="s">
        <v>872</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6317</v>
      </c>
      <c r="C1494" s="33" t="s">
        <v>6318</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2470</v>
      </c>
      <c r="AJ1494" s="33" t="s">
        <v>231</v>
      </c>
      <c r="AK1494" s="33" t="s">
        <v>98</v>
      </c>
      <c r="AL1494" s="33" t="s">
        <v>289</v>
      </c>
      <c r="AM1494" s="33" t="s">
        <v>290</v>
      </c>
      <c r="AN1494" s="33">
        <v>92.978909999999999</v>
      </c>
      <c r="AO1494" s="33" t="s">
        <v>68</v>
      </c>
      <c r="AP1494" s="33"/>
      <c r="AQ1494" s="33"/>
      <c r="AR1494" s="33" t="s">
        <v>68</v>
      </c>
      <c r="AS1494" s="33"/>
      <c r="AT1494" s="33"/>
      <c r="AU1494" s="33" t="s">
        <v>952</v>
      </c>
      <c r="AV1494" s="33" t="s">
        <v>953</v>
      </c>
      <c r="AW1494" s="33">
        <v>406.67009000000002</v>
      </c>
      <c r="AX1494" s="33" t="s">
        <v>2471</v>
      </c>
      <c r="AY1494" s="33" t="s">
        <v>2472</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6319</v>
      </c>
      <c r="C1495" s="33" t="s">
        <v>6320</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186.14814999999999</v>
      </c>
      <c r="AO1495" s="33" t="s">
        <v>68</v>
      </c>
      <c r="AP1495" s="33"/>
      <c r="AQ1495" s="33"/>
      <c r="AR1495" s="33" t="s">
        <v>68</v>
      </c>
      <c r="AS1495" s="33"/>
      <c r="AT1495" s="33"/>
      <c r="AU1495" s="33" t="s">
        <v>952</v>
      </c>
      <c r="AV1495" s="33" t="s">
        <v>953</v>
      </c>
      <c r="AW1495" s="33">
        <v>814.17512999999997</v>
      </c>
      <c r="AX1495" s="33" t="s">
        <v>2471</v>
      </c>
      <c r="AY1495" s="33" t="s">
        <v>2472</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6321</v>
      </c>
      <c r="C1496" s="33" t="s">
        <v>6322</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11.626849999999999</v>
      </c>
      <c r="AO1496" s="33" t="s">
        <v>68</v>
      </c>
      <c r="AP1496" s="33"/>
      <c r="AQ1496" s="33"/>
      <c r="AR1496" s="33" t="s">
        <v>68</v>
      </c>
      <c r="AS1496" s="33"/>
      <c r="AT1496" s="33"/>
      <c r="AU1496" s="33" t="s">
        <v>952</v>
      </c>
      <c r="AV1496" s="33" t="s">
        <v>953</v>
      </c>
      <c r="AW1496" s="33">
        <v>50.854149999999997</v>
      </c>
      <c r="AX1496" s="33" t="s">
        <v>2471</v>
      </c>
      <c r="AY1496" s="33" t="s">
        <v>2472</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2468</v>
      </c>
      <c r="C1497" s="33" t="s">
        <v>2469</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27.48404</v>
      </c>
      <c r="AO1497" s="33" t="s">
        <v>68</v>
      </c>
      <c r="AP1497" s="33"/>
      <c r="AQ1497" s="33"/>
      <c r="AR1497" s="33" t="s">
        <v>68</v>
      </c>
      <c r="AS1497" s="33"/>
      <c r="AT1497" s="33"/>
      <c r="AU1497" s="33" t="s">
        <v>952</v>
      </c>
      <c r="AV1497" s="33" t="s">
        <v>953</v>
      </c>
      <c r="AW1497" s="33">
        <v>120.21252</v>
      </c>
      <c r="AX1497" s="33" t="s">
        <v>2471</v>
      </c>
      <c r="AY1497" s="33" t="s">
        <v>2472</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5471</v>
      </c>
      <c r="C1498" s="33" t="s">
        <v>5392</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2470</v>
      </c>
      <c r="AJ1498" s="33" t="s">
        <v>231</v>
      </c>
      <c r="AK1498" s="33" t="s">
        <v>98</v>
      </c>
      <c r="AL1498" s="33" t="s">
        <v>289</v>
      </c>
      <c r="AM1498" s="33" t="s">
        <v>290</v>
      </c>
      <c r="AN1498" s="33">
        <v>5.85318</v>
      </c>
      <c r="AO1498" s="33" t="s">
        <v>68</v>
      </c>
      <c r="AP1498" s="33"/>
      <c r="AQ1498" s="33"/>
      <c r="AR1498" s="33" t="s">
        <v>68</v>
      </c>
      <c r="AS1498" s="33"/>
      <c r="AT1498" s="33"/>
      <c r="AU1498" s="33" t="s">
        <v>952</v>
      </c>
      <c r="AV1498" s="33" t="s">
        <v>953</v>
      </c>
      <c r="AW1498" s="33">
        <v>25.60051</v>
      </c>
      <c r="AX1498" s="33" t="s">
        <v>2471</v>
      </c>
      <c r="AY1498" s="33" t="s">
        <v>2472</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6323</v>
      </c>
      <c r="C1499" s="33" t="s">
        <v>6324</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2470</v>
      </c>
      <c r="AJ1499" s="33" t="s">
        <v>231</v>
      </c>
      <c r="AK1499" s="33" t="s">
        <v>98</v>
      </c>
      <c r="AL1499" s="33" t="s">
        <v>289</v>
      </c>
      <c r="AM1499" s="33" t="s">
        <v>290</v>
      </c>
      <c r="AN1499" s="33">
        <v>241.90584000000001</v>
      </c>
      <c r="AO1499" s="33" t="s">
        <v>68</v>
      </c>
      <c r="AP1499" s="33"/>
      <c r="AQ1499" s="33"/>
      <c r="AR1499" s="33" t="s">
        <v>68</v>
      </c>
      <c r="AS1499" s="33"/>
      <c r="AT1499" s="33"/>
      <c r="AU1499" s="33" t="s">
        <v>952</v>
      </c>
      <c r="AV1499" s="33" t="s">
        <v>953</v>
      </c>
      <c r="AW1499" s="33">
        <v>1058.0323000000001</v>
      </c>
      <c r="AX1499" s="33" t="s">
        <v>2471</v>
      </c>
      <c r="AY1499" s="33" t="s">
        <v>2472</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6325</v>
      </c>
      <c r="C1500" s="33" t="s">
        <v>6326</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2470</v>
      </c>
      <c r="AJ1500" s="33" t="s">
        <v>231</v>
      </c>
      <c r="AK1500" s="33" t="s">
        <v>98</v>
      </c>
      <c r="AL1500" s="33" t="s">
        <v>289</v>
      </c>
      <c r="AM1500" s="33" t="s">
        <v>290</v>
      </c>
      <c r="AN1500" s="33">
        <v>12.84548</v>
      </c>
      <c r="AO1500" s="33" t="s">
        <v>68</v>
      </c>
      <c r="AP1500" s="33"/>
      <c r="AQ1500" s="33"/>
      <c r="AR1500" s="33" t="s">
        <v>68</v>
      </c>
      <c r="AS1500" s="33"/>
      <c r="AT1500" s="33"/>
      <c r="AU1500" s="33" t="s">
        <v>952</v>
      </c>
      <c r="AV1500" s="33" t="s">
        <v>953</v>
      </c>
      <c r="AW1500" s="33">
        <v>56.181600000000003</v>
      </c>
      <c r="AX1500" s="33" t="s">
        <v>2471</v>
      </c>
      <c r="AY1500" s="33" t="s">
        <v>2472</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11686</v>
      </c>
      <c r="C1501" s="33" t="s">
        <v>11687</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6245</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6246</v>
      </c>
      <c r="AY1501" s="33" t="s">
        <v>1035</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11688</v>
      </c>
      <c r="C1502" s="33" t="s">
        <v>11689</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6249</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6250</v>
      </c>
      <c r="AY1502" s="33" t="s">
        <v>6251</v>
      </c>
      <c r="AZ1502" s="3">
        <v>4376</v>
      </c>
      <c r="BA1502" s="33" t="s">
        <v>60</v>
      </c>
      <c r="BB1502" s="33">
        <v>5982</v>
      </c>
      <c r="BC1502" s="33" t="s">
        <v>60</v>
      </c>
      <c r="BD1502" s="33" t="s">
        <v>60</v>
      </c>
      <c r="BE1502" s="33" t="s">
        <v>60</v>
      </c>
      <c r="BF1502" s="33" t="str">
        <f>IFERROR(VLOOKUP(Data_Power_app[[#This Row],[PRO ODER]],'Result'!H:J,3,0),"")</f>
        <v>LAMINATION 3</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11690</v>
      </c>
      <c r="C1503" s="33" t="s">
        <v>11691</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841</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LAMINATION 4</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11692</v>
      </c>
      <c r="C1504" s="33" t="s">
        <v>11693</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723</v>
      </c>
      <c r="AY1504" s="33" t="s">
        <v>724</v>
      </c>
      <c r="AZ1504" s="3">
        <v>4317</v>
      </c>
      <c r="BA1504" s="33" t="s">
        <v>170</v>
      </c>
      <c r="BB1504" s="33">
        <v>4317</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11694</v>
      </c>
      <c r="C1505" s="33" t="s">
        <v>11695</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722</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723</v>
      </c>
      <c r="AY1505" s="33" t="s">
        <v>724</v>
      </c>
      <c r="AZ1505" s="3">
        <v>2299</v>
      </c>
      <c r="BA1505" s="33" t="s">
        <v>170</v>
      </c>
      <c r="BB1505" s="33">
        <v>2299</v>
      </c>
      <c r="BC1505" s="33" t="s">
        <v>60</v>
      </c>
      <c r="BD1505" s="33" t="s">
        <v>60</v>
      </c>
      <c r="BE1505" s="33" t="s">
        <v>410</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6327</v>
      </c>
      <c r="C1506" s="33" t="s">
        <v>6328</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6329</v>
      </c>
      <c r="C1507" s="33" t="s">
        <v>6330</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1598</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6331</v>
      </c>
      <c r="C1508" s="33" t="s">
        <v>6332</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11696</v>
      </c>
      <c r="C1509" s="33" t="s">
        <v>11697</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990</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991</v>
      </c>
      <c r="AY1509" s="33" t="s">
        <v>992</v>
      </c>
      <c r="AZ1509" s="3">
        <v>284</v>
      </c>
      <c r="BA1509" s="33" t="s">
        <v>170</v>
      </c>
      <c r="BB1509" s="33">
        <v>284</v>
      </c>
      <c r="BC1509" s="33" t="s">
        <v>60</v>
      </c>
      <c r="BD1509" s="33" t="s">
        <v>60</v>
      </c>
      <c r="BE1509" s="33" t="s">
        <v>282</v>
      </c>
      <c r="BF1509" s="33" t="str">
        <f>IFERROR(VLOOKUP(Data_Power_app[[#This Row],[PRO ODER]],'Result'!H:J,3,0),"")</f>
        <v>LAMINATION 4</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11698</v>
      </c>
      <c r="C1510" s="33" t="s">
        <v>11699</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989</v>
      </c>
      <c r="AJ1510" s="33" t="s">
        <v>74</v>
      </c>
      <c r="AK1510" s="33" t="s">
        <v>65</v>
      </c>
      <c r="AL1510" s="33" t="s">
        <v>269</v>
      </c>
      <c r="AM1510" s="33" t="s">
        <v>270</v>
      </c>
      <c r="AN1510" s="33">
        <v>5.1087300000000004</v>
      </c>
      <c r="AO1510" s="33" t="s">
        <v>68</v>
      </c>
      <c r="AP1510" s="33"/>
      <c r="AQ1510" s="33"/>
      <c r="AR1510" s="33" t="s">
        <v>68</v>
      </c>
      <c r="AS1510" s="33"/>
      <c r="AT1510" s="33"/>
      <c r="AU1510" s="33" t="s">
        <v>936</v>
      </c>
      <c r="AV1510" s="33" t="s">
        <v>937</v>
      </c>
      <c r="AW1510" s="33">
        <v>11.17342</v>
      </c>
      <c r="AX1510" s="33" t="s">
        <v>761</v>
      </c>
      <c r="AY1510" s="33" t="s">
        <v>762</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11700</v>
      </c>
      <c r="C1511" s="33" t="s">
        <v>11701</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11702</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10031</v>
      </c>
      <c r="AY1511" s="33" t="s">
        <v>10032</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11703</v>
      </c>
      <c r="C1512" s="33" t="s">
        <v>11704</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11705</v>
      </c>
      <c r="AM1512" s="33"/>
      <c r="AN1512" s="33"/>
      <c r="AO1512" s="33" t="s">
        <v>11705</v>
      </c>
      <c r="AP1512" s="33"/>
      <c r="AQ1512" s="33"/>
      <c r="AR1512" s="33" t="s">
        <v>11705</v>
      </c>
      <c r="AS1512" s="33"/>
      <c r="AT1512" s="33"/>
      <c r="AU1512" s="33" t="s">
        <v>11705</v>
      </c>
      <c r="AV1512" s="33"/>
      <c r="AW1512" s="33"/>
      <c r="AX1512" s="33" t="s">
        <v>11705</v>
      </c>
      <c r="AY1512" s="33" t="s">
        <v>11705</v>
      </c>
      <c r="AZ1512" s="3" t="s">
        <v>11705</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13769</v>
      </c>
      <c r="C1513" s="33" t="s">
        <v>13770</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7716</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4349</v>
      </c>
      <c r="AY1513" s="33" t="s">
        <v>4350</v>
      </c>
      <c r="AZ1513" s="3">
        <v>5165</v>
      </c>
      <c r="BA1513" s="33" t="s">
        <v>170</v>
      </c>
      <c r="BB1513" s="33">
        <v>5165</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13771</v>
      </c>
      <c r="C1514" s="33" t="s">
        <v>13772</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1005</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1006</v>
      </c>
      <c r="AY1514" s="33" t="s">
        <v>244</v>
      </c>
      <c r="AZ1514" s="3">
        <v>2079</v>
      </c>
      <c r="BA1514" s="33" t="s">
        <v>170</v>
      </c>
      <c r="BB1514" s="33">
        <v>2079</v>
      </c>
      <c r="BC1514" s="33" t="s">
        <v>60</v>
      </c>
      <c r="BD1514" s="33" t="s">
        <v>60</v>
      </c>
      <c r="BE1514" s="33" t="s">
        <v>245</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13773</v>
      </c>
      <c r="C1515" s="33" t="s">
        <v>13774</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13775</v>
      </c>
      <c r="C1516" s="33" t="s">
        <v>13776</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13777</v>
      </c>
      <c r="C1517" s="33" t="s">
        <v>13778</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13779</v>
      </c>
      <c r="C1518" s="33" t="s">
        <v>13780</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13781</v>
      </c>
      <c r="AJ1518" s="33" t="s">
        <v>74</v>
      </c>
      <c r="AK1518" s="33" t="s">
        <v>98</v>
      </c>
      <c r="AL1518" s="33" t="s">
        <v>204</v>
      </c>
      <c r="AM1518" s="33" t="s">
        <v>205</v>
      </c>
      <c r="AN1518" s="33">
        <v>7.7738300000000002</v>
      </c>
      <c r="AO1518" s="33" t="s">
        <v>68</v>
      </c>
      <c r="AP1518" s="33"/>
      <c r="AQ1518" s="33"/>
      <c r="AR1518" s="33" t="s">
        <v>68</v>
      </c>
      <c r="AS1518" s="33"/>
      <c r="AT1518" s="33"/>
      <c r="AU1518" s="33" t="s">
        <v>936</v>
      </c>
      <c r="AV1518" s="33" t="s">
        <v>937</v>
      </c>
      <c r="AW1518" s="33">
        <v>17.001609999999999</v>
      </c>
      <c r="AX1518" s="33" t="s">
        <v>1098</v>
      </c>
      <c r="AY1518" s="33" t="s">
        <v>1099</v>
      </c>
      <c r="AZ1518" s="3">
        <v>300</v>
      </c>
      <c r="BA1518" s="33" t="s">
        <v>170</v>
      </c>
      <c r="BB1518" s="33">
        <v>300</v>
      </c>
      <c r="BC1518" s="33" t="s">
        <v>60</v>
      </c>
      <c r="BD1518" s="33" t="s">
        <v>60</v>
      </c>
      <c r="BE1518" s="33" t="s">
        <v>201</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13782</v>
      </c>
      <c r="C1519" s="33" t="s">
        <v>13783</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13784</v>
      </c>
      <c r="C1520" s="33" t="s">
        <v>13785</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13786</v>
      </c>
      <c r="C1521" s="33" t="s">
        <v>13787</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9915</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9916</v>
      </c>
      <c r="AY1521" s="33" t="s">
        <v>9917</v>
      </c>
      <c r="AZ1521" s="3">
        <v>2883</v>
      </c>
      <c r="BA1521" s="33" t="s">
        <v>170</v>
      </c>
      <c r="BB1521" s="33">
        <v>2883</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13788</v>
      </c>
      <c r="C1522" s="33" t="s">
        <v>13789</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4262</v>
      </c>
      <c r="AY1522" s="33" t="s">
        <v>4263</v>
      </c>
      <c r="AZ1522" s="3">
        <v>561</v>
      </c>
      <c r="BA1522" s="33" t="s">
        <v>170</v>
      </c>
      <c r="BB1522" s="33">
        <v>561</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13791</v>
      </c>
      <c r="C1523" s="33" t="s">
        <v>13792</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4262</v>
      </c>
      <c r="AY1523" s="33" t="s">
        <v>4263</v>
      </c>
      <c r="AZ1523" s="3">
        <v>837</v>
      </c>
      <c r="BA1523" s="33" t="s">
        <v>170</v>
      </c>
      <c r="BB1523" s="33">
        <v>837</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13793</v>
      </c>
      <c r="C1524" s="33" t="s">
        <v>13794</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13790</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4262</v>
      </c>
      <c r="AY1524" s="33" t="s">
        <v>4263</v>
      </c>
      <c r="AZ1524" s="3">
        <v>1071</v>
      </c>
      <c r="BA1524" s="33" t="s">
        <v>170</v>
      </c>
      <c r="BB1524" s="33">
        <v>1071</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13795</v>
      </c>
      <c r="C1525" s="33" t="s">
        <v>13796</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913</v>
      </c>
      <c r="AY1525" s="33" t="s">
        <v>914</v>
      </c>
      <c r="AZ1525" s="3">
        <v>300</v>
      </c>
      <c r="BA1525" s="33" t="s">
        <v>170</v>
      </c>
      <c r="BB1525" s="33">
        <v>300</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13797</v>
      </c>
      <c r="C1526" s="33" t="s">
        <v>13798</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912</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913</v>
      </c>
      <c r="AY1526" s="33" t="s">
        <v>914</v>
      </c>
      <c r="AZ1526" s="3">
        <v>138</v>
      </c>
      <c r="BA1526" s="33" t="s">
        <v>170</v>
      </c>
      <c r="BB1526" s="33">
        <v>138</v>
      </c>
      <c r="BC1526" s="33" t="s">
        <v>60</v>
      </c>
      <c r="BD1526" s="33" t="s">
        <v>60</v>
      </c>
      <c r="BE1526" s="33" t="s">
        <v>197</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13799</v>
      </c>
      <c r="C1527" s="33" t="s">
        <v>13800</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13801</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13802</v>
      </c>
      <c r="AY1527" s="33" t="s">
        <v>13803</v>
      </c>
      <c r="AZ1527" s="3">
        <v>4017</v>
      </c>
      <c r="BA1527" s="33" t="s">
        <v>170</v>
      </c>
      <c r="BB1527" s="33">
        <v>4017</v>
      </c>
      <c r="BC1527" s="33" t="s">
        <v>60</v>
      </c>
      <c r="BD1527" s="33" t="s">
        <v>60</v>
      </c>
      <c r="BE1527" s="33" t="s">
        <v>915</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13804</v>
      </c>
      <c r="C1528" s="33" t="s">
        <v>13805</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13806</v>
      </c>
      <c r="C1529" s="33" t="s">
        <v>13807</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4220</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13808</v>
      </c>
      <c r="C1530" s="33" t="s">
        <v>13809</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7693</v>
      </c>
      <c r="AJ1530" s="33" t="s">
        <v>74</v>
      </c>
      <c r="AK1530" s="33" t="s">
        <v>65</v>
      </c>
      <c r="AL1530" s="33" t="s">
        <v>189</v>
      </c>
      <c r="AM1530" s="33" t="s">
        <v>190</v>
      </c>
      <c r="AN1530" s="33">
        <v>17.529800000000002</v>
      </c>
      <c r="AO1530" s="33" t="s">
        <v>68</v>
      </c>
      <c r="AP1530" s="33"/>
      <c r="AQ1530" s="33"/>
      <c r="AR1530" s="33" t="s">
        <v>68</v>
      </c>
      <c r="AS1530" s="33"/>
      <c r="AT1530" s="33"/>
      <c r="AU1530" s="33" t="s">
        <v>7694</v>
      </c>
      <c r="AV1530" s="33" t="s">
        <v>7695</v>
      </c>
      <c r="AW1530" s="33">
        <v>38.331009999999999</v>
      </c>
      <c r="AX1530" s="33" t="s">
        <v>7696</v>
      </c>
      <c r="AY1530" s="33" t="s">
        <v>7697</v>
      </c>
      <c r="AZ1530" s="3">
        <v>891</v>
      </c>
      <c r="BA1530" s="33" t="s">
        <v>170</v>
      </c>
      <c r="BB1530" s="33">
        <v>891</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13810</v>
      </c>
      <c r="C1531" s="33" t="s">
        <v>13811</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13812</v>
      </c>
      <c r="C1532" s="33" t="s">
        <v>13813</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13814</v>
      </c>
      <c r="C1533" s="33" t="s">
        <v>13815</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13816</v>
      </c>
      <c r="C1534" s="33" t="s">
        <v>13817</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4220</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13818</v>
      </c>
      <c r="C1535" s="33" t="s">
        <v>13819</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13821</v>
      </c>
      <c r="AY1535" s="33" t="s">
        <v>13822</v>
      </c>
      <c r="AZ1535" s="3">
        <v>1143</v>
      </c>
      <c r="BA1535" s="33" t="s">
        <v>170</v>
      </c>
      <c r="BB1535" s="33">
        <v>1143</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13824</v>
      </c>
      <c r="C1536" s="33" t="s">
        <v>13825</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13820</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13821</v>
      </c>
      <c r="AY1536" s="33" t="s">
        <v>13822</v>
      </c>
      <c r="AZ1536" s="3">
        <v>909</v>
      </c>
      <c r="BA1536" s="33" t="s">
        <v>170</v>
      </c>
      <c r="BB1536" s="33">
        <v>909</v>
      </c>
      <c r="BC1536" s="33" t="s">
        <v>60</v>
      </c>
      <c r="BD1536" s="33" t="s">
        <v>60</v>
      </c>
      <c r="BE1536" s="33" t="s">
        <v>13823</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13826</v>
      </c>
      <c r="C1537" s="33" t="s">
        <v>13827</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917</v>
      </c>
      <c r="AY1537" s="33" t="s">
        <v>918</v>
      </c>
      <c r="AZ1537" s="3">
        <v>126</v>
      </c>
      <c r="BA1537" s="33" t="s">
        <v>170</v>
      </c>
      <c r="BB1537" s="33">
        <v>126</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13828</v>
      </c>
      <c r="C1538" s="33" t="s">
        <v>1469</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917</v>
      </c>
      <c r="AY1538" s="33" t="s">
        <v>918</v>
      </c>
      <c r="AZ1538" s="3">
        <v>327</v>
      </c>
      <c r="BA1538" s="33" t="s">
        <v>170</v>
      </c>
      <c r="BB1538" s="33">
        <v>327</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13829</v>
      </c>
      <c r="C1539" s="33" t="s">
        <v>13830</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917</v>
      </c>
      <c r="AY1539" s="33" t="s">
        <v>918</v>
      </c>
      <c r="AZ1539" s="3">
        <v>252</v>
      </c>
      <c r="BA1539" s="33" t="s">
        <v>170</v>
      </c>
      <c r="BB1539" s="33">
        <v>252</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13831</v>
      </c>
      <c r="C1540" s="33" t="s">
        <v>13832</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916</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917</v>
      </c>
      <c r="AY1540" s="33" t="s">
        <v>918</v>
      </c>
      <c r="AZ1540" s="3">
        <v>807</v>
      </c>
      <c r="BA1540" s="33" t="s">
        <v>170</v>
      </c>
      <c r="BB1540" s="33">
        <v>807</v>
      </c>
      <c r="BC1540" s="33" t="s">
        <v>60</v>
      </c>
      <c r="BD1540" s="33" t="s">
        <v>60</v>
      </c>
      <c r="BE1540" s="33" t="s">
        <v>919</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13833</v>
      </c>
      <c r="C1541" s="33" t="s">
        <v>13834</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1414</v>
      </c>
      <c r="AI1541" s="33" t="s">
        <v>4261</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4262</v>
      </c>
      <c r="AY1541" s="33" t="s">
        <v>4263</v>
      </c>
      <c r="AZ1541" s="3">
        <v>5168</v>
      </c>
      <c r="BA1541" s="33" t="s">
        <v>170</v>
      </c>
      <c r="BB1541" s="33">
        <v>5168</v>
      </c>
      <c r="BC1541" s="33" t="s">
        <v>60</v>
      </c>
      <c r="BD1541" s="33" t="s">
        <v>60</v>
      </c>
      <c r="BE1541" s="33" t="s">
        <v>4264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13835</v>
      </c>
      <c r="C1542" s="33" t="s">
        <v>13836</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1098</v>
      </c>
      <c r="AY1542" s="33" t="s">
        <v>1099</v>
      </c>
      <c r="AZ1542" s="3">
        <v>573</v>
      </c>
      <c r="BA1542" s="33" t="s">
        <v>170</v>
      </c>
      <c r="BB1542" s="33">
        <v>573</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13837</v>
      </c>
      <c r="C1543" s="33" t="s">
        <v>13838</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1098</v>
      </c>
      <c r="AY1543" s="33" t="s">
        <v>1099</v>
      </c>
      <c r="AZ1543" s="3">
        <v>722</v>
      </c>
      <c r="BA1543" s="33" t="s">
        <v>170</v>
      </c>
      <c r="BB1543" s="33">
        <v>722</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13839</v>
      </c>
      <c r="C1544" s="33" t="s">
        <v>13840</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1098</v>
      </c>
      <c r="AY1544" s="33" t="s">
        <v>1099</v>
      </c>
      <c r="AZ1544" s="3">
        <v>1011</v>
      </c>
      <c r="BA1544" s="33" t="s">
        <v>170</v>
      </c>
      <c r="BB1544" s="33">
        <v>1011</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13841</v>
      </c>
      <c r="C1545" s="33" t="s">
        <v>13842</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1565</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1098</v>
      </c>
      <c r="AY1545" s="33" t="s">
        <v>1099</v>
      </c>
      <c r="AZ1545" s="3">
        <v>408</v>
      </c>
      <c r="BA1545" s="33" t="s">
        <v>170</v>
      </c>
      <c r="BB1545" s="33">
        <v>408</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13843</v>
      </c>
      <c r="C1546" s="33" t="s">
        <v>13844</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4272</v>
      </c>
      <c r="AY1546" s="33" t="s">
        <v>4273</v>
      </c>
      <c r="AZ1546" s="3">
        <v>300</v>
      </c>
      <c r="BA1546" s="33" t="s">
        <v>170</v>
      </c>
      <c r="BB1546" s="33">
        <v>300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13845</v>
      </c>
      <c r="C1547" s="33" t="s">
        <v>13846</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4271</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4272</v>
      </c>
      <c r="AY1547" s="33" t="s">
        <v>4273</v>
      </c>
      <c r="AZ1547" s="3">
        <v>530</v>
      </c>
      <c r="BA1547" s="33" t="s">
        <v>170</v>
      </c>
      <c r="BB1547" s="33">
        <v>530</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13847</v>
      </c>
      <c r="C1548" s="33" t="s">
        <v>13848</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7865</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7866</v>
      </c>
      <c r="AY1548" s="33" t="s">
        <v>7867</v>
      </c>
      <c r="AZ1548" s="3">
        <v>2952</v>
      </c>
      <c r="BA1548" s="33" t="s">
        <v>170</v>
      </c>
      <c r="BB1548" s="33">
        <v>2952</v>
      </c>
      <c r="BC1548" s="33" t="s">
        <v>60</v>
      </c>
      <c r="BD1548" s="33" t="s">
        <v>60</v>
      </c>
      <c r="BE1548" s="33" t="s">
        <v>201</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13849</v>
      </c>
      <c r="C1549" s="33" t="s">
        <v>13850</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13851</v>
      </c>
      <c r="AJ1549" s="33" t="s">
        <v>74</v>
      </c>
      <c r="AK1549" s="33" t="s">
        <v>98</v>
      </c>
      <c r="AL1549" s="33" t="s">
        <v>204</v>
      </c>
      <c r="AM1549" s="33" t="s">
        <v>205</v>
      </c>
      <c r="AN1549" s="33">
        <v>101.73829000000001</v>
      </c>
      <c r="AO1549" s="33" t="s">
        <v>68</v>
      </c>
      <c r="AP1549" s="33"/>
      <c r="AQ1549" s="33"/>
      <c r="AR1549" s="33" t="s">
        <v>68</v>
      </c>
      <c r="AS1549" s="33"/>
      <c r="AT1549" s="33"/>
      <c r="AU1549" s="33" t="s">
        <v>13852</v>
      </c>
      <c r="AV1549" s="33" t="s">
        <v>13853</v>
      </c>
      <c r="AW1549" s="33">
        <v>222.50708</v>
      </c>
      <c r="AX1549" s="33" t="s">
        <v>13854</v>
      </c>
      <c r="AY1549" s="33" t="s">
        <v>13855</v>
      </c>
      <c r="AZ1549" s="3">
        <v>4003</v>
      </c>
      <c r="BA1549" s="33" t="s">
        <v>170</v>
      </c>
      <c r="BB1549" s="33">
        <v>4003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13856</v>
      </c>
      <c r="C1550" s="33" t="s">
        <v>13857</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7848</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13858</v>
      </c>
      <c r="C1551" s="33" t="s">
        <v>13859</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1.2589900000000001</v>
      </c>
      <c r="AO1551" s="33" t="s">
        <v>68</v>
      </c>
      <c r="AP1551" s="33"/>
      <c r="AQ1551" s="33"/>
      <c r="AR1551" s="33" t="s">
        <v>68</v>
      </c>
      <c r="AS1551" s="33"/>
      <c r="AT1551" s="33"/>
      <c r="AU1551" s="33" t="s">
        <v>13861</v>
      </c>
      <c r="AV1551" s="33" t="s">
        <v>13862</v>
      </c>
      <c r="AW1551" s="33">
        <v>2.75319</v>
      </c>
      <c r="AX1551" s="33" t="s">
        <v>13863</v>
      </c>
      <c r="AY1551" s="33" t="s">
        <v>13864</v>
      </c>
      <c r="AZ1551" s="3">
        <v>33</v>
      </c>
      <c r="BA1551" s="33" t="s">
        <v>170</v>
      </c>
      <c r="BB1551" s="33">
        <v>33</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13865</v>
      </c>
      <c r="C1552" s="33" t="s">
        <v>13866</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2.4798300000000002</v>
      </c>
      <c r="AO1552" s="33" t="s">
        <v>68</v>
      </c>
      <c r="AP1552" s="33"/>
      <c r="AQ1552" s="33"/>
      <c r="AR1552" s="33" t="s">
        <v>68</v>
      </c>
      <c r="AS1552" s="33"/>
      <c r="AT1552" s="33"/>
      <c r="AU1552" s="33" t="s">
        <v>13861</v>
      </c>
      <c r="AV1552" s="33" t="s">
        <v>13862</v>
      </c>
      <c r="AW1552" s="33">
        <v>5.4229500000000002</v>
      </c>
      <c r="AX1552" s="33" t="s">
        <v>13863</v>
      </c>
      <c r="AY1552" s="33" t="s">
        <v>13864</v>
      </c>
      <c r="AZ1552" s="3">
        <v>65</v>
      </c>
      <c r="BA1552" s="33" t="s">
        <v>170</v>
      </c>
      <c r="BB1552" s="33">
        <v>65</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13867</v>
      </c>
      <c r="C1553" s="33" t="s">
        <v>13868</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6.2186500000000002</v>
      </c>
      <c r="AO1553" s="33" t="s">
        <v>68</v>
      </c>
      <c r="AP1553" s="33"/>
      <c r="AQ1553" s="33"/>
      <c r="AR1553" s="33" t="s">
        <v>68</v>
      </c>
      <c r="AS1553" s="33"/>
      <c r="AT1553" s="33"/>
      <c r="AU1553" s="33" t="s">
        <v>13861</v>
      </c>
      <c r="AV1553" s="33" t="s">
        <v>13862</v>
      </c>
      <c r="AW1553" s="33">
        <v>13.59909</v>
      </c>
      <c r="AX1553" s="33" t="s">
        <v>13863</v>
      </c>
      <c r="AY1553" s="33" t="s">
        <v>13864</v>
      </c>
      <c r="AZ1553" s="3">
        <v>163</v>
      </c>
      <c r="BA1553" s="33" t="s">
        <v>170</v>
      </c>
      <c r="BB1553" s="33">
        <v>163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13869</v>
      </c>
      <c r="C1554" s="33" t="s">
        <v>13870</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2.0220099999999999</v>
      </c>
      <c r="AO1554" s="33" t="s">
        <v>68</v>
      </c>
      <c r="AP1554" s="33"/>
      <c r="AQ1554" s="33"/>
      <c r="AR1554" s="33" t="s">
        <v>68</v>
      </c>
      <c r="AS1554" s="33"/>
      <c r="AT1554" s="33"/>
      <c r="AU1554" s="33" t="s">
        <v>13861</v>
      </c>
      <c r="AV1554" s="33" t="s">
        <v>13862</v>
      </c>
      <c r="AW1554" s="33">
        <v>4.4217899999999997</v>
      </c>
      <c r="AX1554" s="33" t="s">
        <v>13863</v>
      </c>
      <c r="AY1554" s="33" t="s">
        <v>13864</v>
      </c>
      <c r="AZ1554" s="3">
        <v>53</v>
      </c>
      <c r="BA1554" s="33" t="s">
        <v>170</v>
      </c>
      <c r="BB1554" s="33">
        <v>53</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13871</v>
      </c>
      <c r="C1555" s="33" t="s">
        <v>13872</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9.0974199999999996</v>
      </c>
      <c r="AO1555" s="33" t="s">
        <v>68</v>
      </c>
      <c r="AP1555" s="33"/>
      <c r="AQ1555" s="33"/>
      <c r="AR1555" s="33" t="s">
        <v>68</v>
      </c>
      <c r="AS1555" s="33"/>
      <c r="AT1555" s="33"/>
      <c r="AU1555" s="33" t="s">
        <v>13861</v>
      </c>
      <c r="AV1555" s="33" t="s">
        <v>13862</v>
      </c>
      <c r="AW1555" s="33">
        <v>19.898060000000001</v>
      </c>
      <c r="AX1555" s="33" t="s">
        <v>13863</v>
      </c>
      <c r="AY1555" s="33" t="s">
        <v>13864</v>
      </c>
      <c r="AZ1555" s="3">
        <v>265</v>
      </c>
      <c r="BA1555" s="33" t="s">
        <v>170</v>
      </c>
      <c r="BB1555" s="33">
        <v>265</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13873</v>
      </c>
      <c r="C1556" s="33" t="s">
        <v>13874</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5.6300999999999997</v>
      </c>
      <c r="AO1556" s="33" t="s">
        <v>68</v>
      </c>
      <c r="AP1556" s="33"/>
      <c r="AQ1556" s="33"/>
      <c r="AR1556" s="33" t="s">
        <v>68</v>
      </c>
      <c r="AS1556" s="33"/>
      <c r="AT1556" s="33"/>
      <c r="AU1556" s="33" t="s">
        <v>13861</v>
      </c>
      <c r="AV1556" s="33" t="s">
        <v>13862</v>
      </c>
      <c r="AW1556" s="33">
        <v>12.31427</v>
      </c>
      <c r="AX1556" s="33" t="s">
        <v>13863</v>
      </c>
      <c r="AY1556" s="33" t="s">
        <v>13864</v>
      </c>
      <c r="AZ1556" s="3">
        <v>164</v>
      </c>
      <c r="BA1556" s="33" t="s">
        <v>170</v>
      </c>
      <c r="BB1556" s="33">
        <v>164</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13875</v>
      </c>
      <c r="C1557" s="33" t="s">
        <v>13876</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13.079689999999999</v>
      </c>
      <c r="AO1557" s="33" t="s">
        <v>68</v>
      </c>
      <c r="AP1557" s="33"/>
      <c r="AQ1557" s="33"/>
      <c r="AR1557" s="33" t="s">
        <v>68</v>
      </c>
      <c r="AS1557" s="33"/>
      <c r="AT1557" s="33"/>
      <c r="AU1557" s="33" t="s">
        <v>13861</v>
      </c>
      <c r="AV1557" s="33" t="s">
        <v>13862</v>
      </c>
      <c r="AW1557" s="33">
        <v>28.608149999999998</v>
      </c>
      <c r="AX1557" s="33" t="s">
        <v>13863</v>
      </c>
      <c r="AY1557" s="33" t="s">
        <v>13864</v>
      </c>
      <c r="AZ1557" s="3">
        <v>381</v>
      </c>
      <c r="BA1557" s="33" t="s">
        <v>170</v>
      </c>
      <c r="BB1557" s="33">
        <v>381</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13877</v>
      </c>
      <c r="C1558" s="33" t="s">
        <v>13878</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10.95124</v>
      </c>
      <c r="AO1558" s="33" t="s">
        <v>68</v>
      </c>
      <c r="AP1558" s="33"/>
      <c r="AQ1558" s="33"/>
      <c r="AR1558" s="33" t="s">
        <v>68</v>
      </c>
      <c r="AS1558" s="33"/>
      <c r="AT1558" s="33"/>
      <c r="AU1558" s="33" t="s">
        <v>13861</v>
      </c>
      <c r="AV1558" s="33" t="s">
        <v>13862</v>
      </c>
      <c r="AW1558" s="33">
        <v>23.952750000000002</v>
      </c>
      <c r="AX1558" s="33" t="s">
        <v>13863</v>
      </c>
      <c r="AY1558" s="33" t="s">
        <v>13864</v>
      </c>
      <c r="AZ1558" s="3">
        <v>319</v>
      </c>
      <c r="BA1558" s="33" t="s">
        <v>170</v>
      </c>
      <c r="BB1558" s="33">
        <v>319</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13879</v>
      </c>
      <c r="C1559" s="33" t="s">
        <v>13880</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13.97227</v>
      </c>
      <c r="AO1559" s="33" t="s">
        <v>68</v>
      </c>
      <c r="AP1559" s="33"/>
      <c r="AQ1559" s="33"/>
      <c r="AR1559" s="33" t="s">
        <v>68</v>
      </c>
      <c r="AS1559" s="33"/>
      <c r="AT1559" s="33"/>
      <c r="AU1559" s="33" t="s">
        <v>13861</v>
      </c>
      <c r="AV1559" s="33" t="s">
        <v>13862</v>
      </c>
      <c r="AW1559" s="33">
        <v>30.560410000000001</v>
      </c>
      <c r="AX1559" s="33" t="s">
        <v>13863</v>
      </c>
      <c r="AY1559" s="33" t="s">
        <v>13864</v>
      </c>
      <c r="AZ1559" s="3">
        <v>407</v>
      </c>
      <c r="BA1559" s="33" t="s">
        <v>170</v>
      </c>
      <c r="BB1559" s="33">
        <v>407</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13881</v>
      </c>
      <c r="C1560" s="33" t="s">
        <v>13882</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9.8286499999999997</v>
      </c>
      <c r="AO1560" s="33" t="s">
        <v>68</v>
      </c>
      <c r="AP1560" s="33"/>
      <c r="AQ1560" s="33"/>
      <c r="AR1560" s="33" t="s">
        <v>68</v>
      </c>
      <c r="AS1560" s="33"/>
      <c r="AT1560" s="33"/>
      <c r="AU1560" s="33" t="s">
        <v>13861</v>
      </c>
      <c r="AV1560" s="33" t="s">
        <v>13862</v>
      </c>
      <c r="AW1560" s="33">
        <v>21.497810000000001</v>
      </c>
      <c r="AX1560" s="33" t="s">
        <v>13863</v>
      </c>
      <c r="AY1560" s="33" t="s">
        <v>13864</v>
      </c>
      <c r="AZ1560" s="3">
        <v>334</v>
      </c>
      <c r="BA1560" s="33" t="s">
        <v>170</v>
      </c>
      <c r="BB1560" s="33">
        <v>334</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13883</v>
      </c>
      <c r="C1561" s="33" t="s">
        <v>13884</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2.145E-2</v>
      </c>
      <c r="AO1561" s="33" t="s">
        <v>68</v>
      </c>
      <c r="AP1561" s="33"/>
      <c r="AQ1561" s="33"/>
      <c r="AR1561" s="33" t="s">
        <v>68</v>
      </c>
      <c r="AS1561" s="33"/>
      <c r="AT1561" s="33"/>
      <c r="AU1561" s="33" t="s">
        <v>13861</v>
      </c>
      <c r="AV1561" s="33" t="s">
        <v>13862</v>
      </c>
      <c r="AW1561" s="33">
        <v>4.6929999999999999E-2</v>
      </c>
      <c r="AX1561" s="33" t="s">
        <v>13863</v>
      </c>
      <c r="AY1561" s="33" t="s">
        <v>13864</v>
      </c>
      <c r="AZ1561" s="3">
        <v>1</v>
      </c>
      <c r="BA1561" s="33" t="s">
        <v>170</v>
      </c>
      <c r="BB1561" s="33">
        <v>1</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13885</v>
      </c>
      <c r="C1562" s="33" t="s">
        <v>13886</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7.0239999999999997E-2</v>
      </c>
      <c r="AO1562" s="33" t="s">
        <v>68</v>
      </c>
      <c r="AP1562" s="33"/>
      <c r="AQ1562" s="33"/>
      <c r="AR1562" s="33" t="s">
        <v>68</v>
      </c>
      <c r="AS1562" s="33"/>
      <c r="AT1562" s="33"/>
      <c r="AU1562" s="33" t="s">
        <v>13861</v>
      </c>
      <c r="AV1562" s="33" t="s">
        <v>13862</v>
      </c>
      <c r="AW1562" s="33">
        <v>0.15357000000000001</v>
      </c>
      <c r="AX1562" s="33" t="s">
        <v>13863</v>
      </c>
      <c r="AY1562" s="33" t="s">
        <v>13864</v>
      </c>
      <c r="AZ1562" s="3">
        <v>3</v>
      </c>
      <c r="BA1562" s="33" t="s">
        <v>170</v>
      </c>
      <c r="BB1562" s="33">
        <v>3</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13887</v>
      </c>
      <c r="C1563" s="33" t="s">
        <v>13888</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4.6820000000000001E-2</v>
      </c>
      <c r="AO1563" s="33" t="s">
        <v>68</v>
      </c>
      <c r="AP1563" s="33"/>
      <c r="AQ1563" s="33"/>
      <c r="AR1563" s="33" t="s">
        <v>68</v>
      </c>
      <c r="AS1563" s="33"/>
      <c r="AT1563" s="33"/>
      <c r="AU1563" s="33" t="s">
        <v>13861</v>
      </c>
      <c r="AV1563" s="33" t="s">
        <v>13862</v>
      </c>
      <c r="AW1563" s="33">
        <v>0.10238</v>
      </c>
      <c r="AX1563" s="33" t="s">
        <v>13863</v>
      </c>
      <c r="AY1563" s="33" t="s">
        <v>13864</v>
      </c>
      <c r="AZ1563" s="3">
        <v>2</v>
      </c>
      <c r="BA1563" s="33" t="s">
        <v>170</v>
      </c>
      <c r="BB1563" s="33">
        <v>2</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13889</v>
      </c>
      <c r="C1564" s="33" t="s">
        <v>13890</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9.3649999999999997E-2</v>
      </c>
      <c r="AO1564" s="33" t="s">
        <v>68</v>
      </c>
      <c r="AP1564" s="33"/>
      <c r="AQ1564" s="33"/>
      <c r="AR1564" s="33" t="s">
        <v>68</v>
      </c>
      <c r="AS1564" s="33"/>
      <c r="AT1564" s="33"/>
      <c r="AU1564" s="33" t="s">
        <v>13861</v>
      </c>
      <c r="AV1564" s="33" t="s">
        <v>13862</v>
      </c>
      <c r="AW1564" s="33">
        <v>0.20476</v>
      </c>
      <c r="AX1564" s="33" t="s">
        <v>13863</v>
      </c>
      <c r="AY1564" s="33" t="s">
        <v>13864</v>
      </c>
      <c r="AZ1564" s="3">
        <v>4</v>
      </c>
      <c r="BA1564" s="33" t="s">
        <v>170</v>
      </c>
      <c r="BB1564" s="33">
        <v>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13891</v>
      </c>
      <c r="C1565" s="33" t="s">
        <v>13892</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0.90947</v>
      </c>
      <c r="AO1565" s="33" t="s">
        <v>68</v>
      </c>
      <c r="AP1565" s="33"/>
      <c r="AQ1565" s="33"/>
      <c r="AR1565" s="33" t="s">
        <v>68</v>
      </c>
      <c r="AS1565" s="33"/>
      <c r="AT1565" s="33"/>
      <c r="AU1565" s="33" t="s">
        <v>13861</v>
      </c>
      <c r="AV1565" s="33" t="s">
        <v>13862</v>
      </c>
      <c r="AW1565" s="33">
        <v>1.98949</v>
      </c>
      <c r="AX1565" s="33" t="s">
        <v>13863</v>
      </c>
      <c r="AY1565" s="33" t="s">
        <v>13864</v>
      </c>
      <c r="AZ1565" s="3">
        <v>34</v>
      </c>
      <c r="BA1565" s="33" t="s">
        <v>170</v>
      </c>
      <c r="BB1565" s="33">
        <v>34</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13893</v>
      </c>
      <c r="C1566" s="33" t="s">
        <v>13894</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0.96296999999999999</v>
      </c>
      <c r="AO1566" s="33" t="s">
        <v>68</v>
      </c>
      <c r="AP1566" s="33"/>
      <c r="AQ1566" s="33"/>
      <c r="AR1566" s="33" t="s">
        <v>68</v>
      </c>
      <c r="AS1566" s="33"/>
      <c r="AT1566" s="33"/>
      <c r="AU1566" s="33" t="s">
        <v>13861</v>
      </c>
      <c r="AV1566" s="33" t="s">
        <v>13862</v>
      </c>
      <c r="AW1566" s="33">
        <v>2.1065100000000001</v>
      </c>
      <c r="AX1566" s="33" t="s">
        <v>13863</v>
      </c>
      <c r="AY1566" s="33" t="s">
        <v>13864</v>
      </c>
      <c r="AZ1566" s="3">
        <v>36</v>
      </c>
      <c r="BA1566" s="33" t="s">
        <v>170</v>
      </c>
      <c r="BB1566" s="33">
        <v>36</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13895</v>
      </c>
      <c r="C1567" s="33" t="s">
        <v>13896</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2.7551600000000001</v>
      </c>
      <c r="AO1567" s="33" t="s">
        <v>68</v>
      </c>
      <c r="AP1567" s="33"/>
      <c r="AQ1567" s="33"/>
      <c r="AR1567" s="33" t="s">
        <v>68</v>
      </c>
      <c r="AS1567" s="33"/>
      <c r="AT1567" s="33"/>
      <c r="AU1567" s="33" t="s">
        <v>13861</v>
      </c>
      <c r="AV1567" s="33" t="s">
        <v>13862</v>
      </c>
      <c r="AW1567" s="33">
        <v>6.0269700000000004</v>
      </c>
      <c r="AX1567" s="33" t="s">
        <v>13863</v>
      </c>
      <c r="AY1567" s="33" t="s">
        <v>13864</v>
      </c>
      <c r="AZ1567" s="3">
        <v>103</v>
      </c>
      <c r="BA1567" s="33" t="s">
        <v>170</v>
      </c>
      <c r="BB1567" s="33">
        <v>103</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13897</v>
      </c>
      <c r="C1568" s="33" t="s">
        <v>13898</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2.4074200000000001</v>
      </c>
      <c r="AO1568" s="33" t="s">
        <v>68</v>
      </c>
      <c r="AP1568" s="33"/>
      <c r="AQ1568" s="33"/>
      <c r="AR1568" s="33" t="s">
        <v>68</v>
      </c>
      <c r="AS1568" s="33"/>
      <c r="AT1568" s="33"/>
      <c r="AU1568" s="33" t="s">
        <v>13861</v>
      </c>
      <c r="AV1568" s="33" t="s">
        <v>13862</v>
      </c>
      <c r="AW1568" s="33">
        <v>5.2662899999999997</v>
      </c>
      <c r="AX1568" s="33" t="s">
        <v>13863</v>
      </c>
      <c r="AY1568" s="33" t="s">
        <v>13864</v>
      </c>
      <c r="AZ1568" s="3">
        <v>90</v>
      </c>
      <c r="BA1568" s="33" t="s">
        <v>170</v>
      </c>
      <c r="BB1568" s="33">
        <v>90</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13899</v>
      </c>
      <c r="C1569" s="33" t="s">
        <v>13900</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6.3562500000000002</v>
      </c>
      <c r="AO1569" s="33" t="s">
        <v>68</v>
      </c>
      <c r="AP1569" s="33"/>
      <c r="AQ1569" s="33"/>
      <c r="AR1569" s="33" t="s">
        <v>68</v>
      </c>
      <c r="AS1569" s="33"/>
      <c r="AT1569" s="33"/>
      <c r="AU1569" s="33" t="s">
        <v>13861</v>
      </c>
      <c r="AV1569" s="33" t="s">
        <v>13862</v>
      </c>
      <c r="AW1569" s="33">
        <v>13.90278</v>
      </c>
      <c r="AX1569" s="33" t="s">
        <v>13863</v>
      </c>
      <c r="AY1569" s="33" t="s">
        <v>13864</v>
      </c>
      <c r="AZ1569" s="3">
        <v>216</v>
      </c>
      <c r="BA1569" s="33" t="s">
        <v>170</v>
      </c>
      <c r="BB1569" s="33">
        <v>216</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13901</v>
      </c>
      <c r="C1570" s="33" t="s">
        <v>13902</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7.1213600000000001</v>
      </c>
      <c r="AO1570" s="33" t="s">
        <v>68</v>
      </c>
      <c r="AP1570" s="33"/>
      <c r="AQ1570" s="33"/>
      <c r="AR1570" s="33" t="s">
        <v>68</v>
      </c>
      <c r="AS1570" s="33"/>
      <c r="AT1570" s="33"/>
      <c r="AU1570" s="33" t="s">
        <v>13861</v>
      </c>
      <c r="AV1570" s="33" t="s">
        <v>13862</v>
      </c>
      <c r="AW1570" s="33">
        <v>15.57626</v>
      </c>
      <c r="AX1570" s="33" t="s">
        <v>13863</v>
      </c>
      <c r="AY1570" s="33" t="s">
        <v>13864</v>
      </c>
      <c r="AZ1570" s="3">
        <v>242</v>
      </c>
      <c r="BA1570" s="33" t="s">
        <v>170</v>
      </c>
      <c r="BB1570" s="33">
        <v>242</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13903</v>
      </c>
      <c r="C1571" s="33" t="s">
        <v>13904</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13860</v>
      </c>
      <c r="AJ1571" s="33" t="s">
        <v>74</v>
      </c>
      <c r="AK1571" s="33" t="s">
        <v>98</v>
      </c>
      <c r="AL1571" s="33" t="s">
        <v>193</v>
      </c>
      <c r="AM1571" s="33" t="s">
        <v>194</v>
      </c>
      <c r="AN1571" s="33">
        <v>9.4166699999999999</v>
      </c>
      <c r="AO1571" s="33" t="s">
        <v>68</v>
      </c>
      <c r="AP1571" s="33"/>
      <c r="AQ1571" s="33"/>
      <c r="AR1571" s="33" t="s">
        <v>68</v>
      </c>
      <c r="AS1571" s="33"/>
      <c r="AT1571" s="33"/>
      <c r="AU1571" s="33" t="s">
        <v>13861</v>
      </c>
      <c r="AV1571" s="33" t="s">
        <v>13862</v>
      </c>
      <c r="AW1571" s="33">
        <v>20.596699999999998</v>
      </c>
      <c r="AX1571" s="33" t="s">
        <v>13863</v>
      </c>
      <c r="AY1571" s="33" t="s">
        <v>13864</v>
      </c>
      <c r="AZ1571" s="3">
        <v>320</v>
      </c>
      <c r="BA1571" s="33" t="s">
        <v>170</v>
      </c>
      <c r="BB1571" s="33">
        <v>320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13905</v>
      </c>
      <c r="C1572" s="33" t="s">
        <v>13906</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7.9949199999999996</v>
      </c>
      <c r="AO1572" s="33" t="s">
        <v>68</v>
      </c>
      <c r="AP1572" s="33"/>
      <c r="AQ1572" s="33"/>
      <c r="AR1572" s="33" t="s">
        <v>68</v>
      </c>
      <c r="AS1572" s="33"/>
      <c r="AT1572" s="33"/>
      <c r="AU1572" s="33" t="s">
        <v>618</v>
      </c>
      <c r="AV1572" s="33" t="s">
        <v>619</v>
      </c>
      <c r="AW1572" s="33">
        <v>17.484059999999999</v>
      </c>
      <c r="AX1572" s="33" t="s">
        <v>620</v>
      </c>
      <c r="AY1572" s="33" t="s">
        <v>621</v>
      </c>
      <c r="AZ1572" s="3">
        <v>326</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13907</v>
      </c>
      <c r="C1573" s="33" t="s">
        <v>13908</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10.96236</v>
      </c>
      <c r="AO1573" s="33" t="s">
        <v>68</v>
      </c>
      <c r="AP1573" s="33"/>
      <c r="AQ1573" s="33"/>
      <c r="AR1573" s="33" t="s">
        <v>68</v>
      </c>
      <c r="AS1573" s="33"/>
      <c r="AT1573" s="33"/>
      <c r="AU1573" s="33" t="s">
        <v>618</v>
      </c>
      <c r="AV1573" s="33" t="s">
        <v>619</v>
      </c>
      <c r="AW1573" s="33">
        <v>23.973549999999999</v>
      </c>
      <c r="AX1573" s="33" t="s">
        <v>620</v>
      </c>
      <c r="AY1573" s="33" t="s">
        <v>621</v>
      </c>
      <c r="AZ1573" s="3">
        <v>447</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13909</v>
      </c>
      <c r="C1574" s="33" t="s">
        <v>13910</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9.5644799999999996</v>
      </c>
      <c r="AO1574" s="33" t="s">
        <v>68</v>
      </c>
      <c r="AP1574" s="33"/>
      <c r="AQ1574" s="33"/>
      <c r="AR1574" s="33" t="s">
        <v>68</v>
      </c>
      <c r="AS1574" s="33"/>
      <c r="AT1574" s="33"/>
      <c r="AU1574" s="33" t="s">
        <v>618</v>
      </c>
      <c r="AV1574" s="33" t="s">
        <v>619</v>
      </c>
      <c r="AW1574" s="33">
        <v>20.916519999999998</v>
      </c>
      <c r="AX1574" s="33" t="s">
        <v>620</v>
      </c>
      <c r="AY1574" s="33" t="s">
        <v>621</v>
      </c>
      <c r="AZ1574" s="3">
        <v>390</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13911</v>
      </c>
      <c r="C1575" s="33" t="s">
        <v>13912</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9.9813899999999993</v>
      </c>
      <c r="AO1575" s="33" t="s">
        <v>68</v>
      </c>
      <c r="AP1575" s="33"/>
      <c r="AQ1575" s="33"/>
      <c r="AR1575" s="33" t="s">
        <v>68</v>
      </c>
      <c r="AS1575" s="33"/>
      <c r="AT1575" s="33"/>
      <c r="AU1575" s="33" t="s">
        <v>618</v>
      </c>
      <c r="AV1575" s="33" t="s">
        <v>619</v>
      </c>
      <c r="AW1575" s="33">
        <v>21.82826</v>
      </c>
      <c r="AX1575" s="33" t="s">
        <v>620</v>
      </c>
      <c r="AY1575" s="33" t="s">
        <v>621</v>
      </c>
      <c r="AZ1575" s="3">
        <v>407</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13913</v>
      </c>
      <c r="C1576" s="33" t="s">
        <v>13914</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7.9703999999999997</v>
      </c>
      <c r="AO1576" s="33" t="s">
        <v>68</v>
      </c>
      <c r="AP1576" s="33"/>
      <c r="AQ1576" s="33"/>
      <c r="AR1576" s="33" t="s">
        <v>68</v>
      </c>
      <c r="AS1576" s="33"/>
      <c r="AT1576" s="33"/>
      <c r="AU1576" s="33" t="s">
        <v>618</v>
      </c>
      <c r="AV1576" s="33" t="s">
        <v>619</v>
      </c>
      <c r="AW1576" s="33">
        <v>17.430430000000001</v>
      </c>
      <c r="AX1576" s="33" t="s">
        <v>620</v>
      </c>
      <c r="AY1576" s="33" t="s">
        <v>621</v>
      </c>
      <c r="AZ1576" s="3">
        <v>325</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13915</v>
      </c>
      <c r="C1577" s="33" t="s">
        <v>13916</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5.0848100000000001</v>
      </c>
      <c r="AO1577" s="33" t="s">
        <v>68</v>
      </c>
      <c r="AP1577" s="33"/>
      <c r="AQ1577" s="33"/>
      <c r="AR1577" s="33" t="s">
        <v>68</v>
      </c>
      <c r="AS1577" s="33"/>
      <c r="AT1577" s="33"/>
      <c r="AU1577" s="33" t="s">
        <v>618</v>
      </c>
      <c r="AV1577" s="33" t="s">
        <v>619</v>
      </c>
      <c r="AW1577" s="33">
        <v>11.121650000000001</v>
      </c>
      <c r="AX1577" s="33" t="s">
        <v>620</v>
      </c>
      <c r="AY1577" s="33" t="s">
        <v>621</v>
      </c>
      <c r="AZ1577" s="3">
        <v>237</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13917</v>
      </c>
      <c r="C1578" s="33" t="s">
        <v>13918</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3.7331500000000002</v>
      </c>
      <c r="AO1578" s="33" t="s">
        <v>68</v>
      </c>
      <c r="AP1578" s="33"/>
      <c r="AQ1578" s="33"/>
      <c r="AR1578" s="33" t="s">
        <v>68</v>
      </c>
      <c r="AS1578" s="33"/>
      <c r="AT1578" s="33"/>
      <c r="AU1578" s="33" t="s">
        <v>618</v>
      </c>
      <c r="AV1578" s="33" t="s">
        <v>619</v>
      </c>
      <c r="AW1578" s="33">
        <v>8.16526</v>
      </c>
      <c r="AX1578" s="33" t="s">
        <v>620</v>
      </c>
      <c r="AY1578" s="33" t="s">
        <v>621</v>
      </c>
      <c r="AZ1578" s="3">
        <v>174</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13919</v>
      </c>
      <c r="C1579" s="33" t="s">
        <v>13920</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718</v>
      </c>
      <c r="AI1579" s="33" t="s">
        <v>719</v>
      </c>
      <c r="AJ1579" s="33" t="s">
        <v>74</v>
      </c>
      <c r="AK1579" s="33" t="s">
        <v>220</v>
      </c>
      <c r="AL1579" s="33" t="s">
        <v>193</v>
      </c>
      <c r="AM1579" s="33" t="s">
        <v>194</v>
      </c>
      <c r="AN1579" s="33">
        <v>1.8816600000000001</v>
      </c>
      <c r="AO1579" s="33" t="s">
        <v>68</v>
      </c>
      <c r="AP1579" s="33"/>
      <c r="AQ1579" s="33"/>
      <c r="AR1579" s="33" t="s">
        <v>68</v>
      </c>
      <c r="AS1579" s="33"/>
      <c r="AT1579" s="33"/>
      <c r="AU1579" s="33" t="s">
        <v>618</v>
      </c>
      <c r="AV1579" s="33" t="s">
        <v>619</v>
      </c>
      <c r="AW1579" s="33">
        <v>4.11557</v>
      </c>
      <c r="AX1579" s="33" t="s">
        <v>620</v>
      </c>
      <c r="AY1579" s="33" t="s">
        <v>621</v>
      </c>
      <c r="AZ1579" s="3">
        <v>95</v>
      </c>
      <c r="BA1579" s="33" t="s">
        <v>170</v>
      </c>
      <c r="BB1579" s="33">
        <v>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13921</v>
      </c>
      <c r="C1580" s="33" t="s">
        <v>13922</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1.0299</v>
      </c>
      <c r="AO1580" s="33" t="s">
        <v>68</v>
      </c>
      <c r="AP1580" s="33"/>
      <c r="AQ1580" s="33"/>
      <c r="AR1580" s="33" t="s">
        <v>68</v>
      </c>
      <c r="AS1580" s="33"/>
      <c r="AT1580" s="33"/>
      <c r="AU1580" s="33" t="s">
        <v>1709</v>
      </c>
      <c r="AV1580" s="33" t="s">
        <v>1710</v>
      </c>
      <c r="AW1580" s="33">
        <v>2.2526099999999998</v>
      </c>
      <c r="AX1580" s="33" t="s">
        <v>1711</v>
      </c>
      <c r="AY1580" s="33" t="s">
        <v>1712</v>
      </c>
      <c r="AZ1580" s="3">
        <v>30</v>
      </c>
      <c r="BA1580" s="33" t="s">
        <v>170</v>
      </c>
      <c r="BB1580" s="33">
        <v>30</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13923</v>
      </c>
      <c r="C1581" s="33" t="s">
        <v>13924</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1.2358800000000001</v>
      </c>
      <c r="AO1581" s="33" t="s">
        <v>68</v>
      </c>
      <c r="AP1581" s="33"/>
      <c r="AQ1581" s="33"/>
      <c r="AR1581" s="33" t="s">
        <v>68</v>
      </c>
      <c r="AS1581" s="33"/>
      <c r="AT1581" s="33"/>
      <c r="AU1581" s="33" t="s">
        <v>1709</v>
      </c>
      <c r="AV1581" s="33" t="s">
        <v>1710</v>
      </c>
      <c r="AW1581" s="33">
        <v>2.7031299999999998</v>
      </c>
      <c r="AX1581" s="33" t="s">
        <v>1711</v>
      </c>
      <c r="AY1581" s="33" t="s">
        <v>1712</v>
      </c>
      <c r="AZ1581" s="3">
        <v>36</v>
      </c>
      <c r="BA1581" s="33" t="s">
        <v>170</v>
      </c>
      <c r="BB1581" s="33">
        <v>36</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13925</v>
      </c>
      <c r="C1582" s="33" t="s">
        <v>13926</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1.23594</v>
      </c>
      <c r="AO1582" s="33" t="s">
        <v>68</v>
      </c>
      <c r="AP1582" s="33"/>
      <c r="AQ1582" s="33"/>
      <c r="AR1582" s="33" t="s">
        <v>68</v>
      </c>
      <c r="AS1582" s="33"/>
      <c r="AT1582" s="33"/>
      <c r="AU1582" s="33" t="s">
        <v>1709</v>
      </c>
      <c r="AV1582" s="33" t="s">
        <v>1710</v>
      </c>
      <c r="AW1582" s="33">
        <v>2.7033200000000002</v>
      </c>
      <c r="AX1582" s="33" t="s">
        <v>1711</v>
      </c>
      <c r="AY1582" s="33" t="s">
        <v>1712</v>
      </c>
      <c r="AZ1582" s="3">
        <v>42</v>
      </c>
      <c r="BA1582" s="33" t="s">
        <v>170</v>
      </c>
      <c r="BB1582" s="33">
        <v>42</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13927</v>
      </c>
      <c r="C1583" s="33" t="s">
        <v>13928</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1.05938</v>
      </c>
      <c r="AO1583" s="33" t="s">
        <v>68</v>
      </c>
      <c r="AP1583" s="33"/>
      <c r="AQ1583" s="33"/>
      <c r="AR1583" s="33" t="s">
        <v>68</v>
      </c>
      <c r="AS1583" s="33"/>
      <c r="AT1583" s="33"/>
      <c r="AU1583" s="33" t="s">
        <v>1709</v>
      </c>
      <c r="AV1583" s="33" t="s">
        <v>1710</v>
      </c>
      <c r="AW1583" s="33">
        <v>2.3171300000000001</v>
      </c>
      <c r="AX1583" s="33" t="s">
        <v>1711</v>
      </c>
      <c r="AY1583" s="33" t="s">
        <v>1712</v>
      </c>
      <c r="AZ1583" s="3">
        <v>36</v>
      </c>
      <c r="BA1583" s="33" t="s">
        <v>170</v>
      </c>
      <c r="BB1583" s="33">
        <v>36</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13929</v>
      </c>
      <c r="C1584" s="33" t="s">
        <v>13930</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13931</v>
      </c>
      <c r="C1585" s="33" t="s">
        <v>13932</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1.23594</v>
      </c>
      <c r="AO1585" s="33" t="s">
        <v>68</v>
      </c>
      <c r="AP1585" s="33"/>
      <c r="AQ1585" s="33"/>
      <c r="AR1585" s="33" t="s">
        <v>68</v>
      </c>
      <c r="AS1585" s="33"/>
      <c r="AT1585" s="33"/>
      <c r="AU1585" s="33" t="s">
        <v>1709</v>
      </c>
      <c r="AV1585" s="33" t="s">
        <v>1710</v>
      </c>
      <c r="AW1585" s="33">
        <v>2.7033200000000002</v>
      </c>
      <c r="AX1585" s="33" t="s">
        <v>1711</v>
      </c>
      <c r="AY1585" s="33" t="s">
        <v>1712</v>
      </c>
      <c r="AZ1585" s="3">
        <v>42</v>
      </c>
      <c r="BA1585" s="33" t="s">
        <v>170</v>
      </c>
      <c r="BB1585" s="33">
        <v>42</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13933</v>
      </c>
      <c r="C1586" s="33" t="s">
        <v>13934</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13935</v>
      </c>
      <c r="C1587" s="33" t="s">
        <v>13936</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1.6049500000000001</v>
      </c>
      <c r="AO1587" s="33" t="s">
        <v>68</v>
      </c>
      <c r="AP1587" s="33"/>
      <c r="AQ1587" s="33"/>
      <c r="AR1587" s="33" t="s">
        <v>68</v>
      </c>
      <c r="AS1587" s="33"/>
      <c r="AT1587" s="33"/>
      <c r="AU1587" s="33" t="s">
        <v>1709</v>
      </c>
      <c r="AV1587" s="33" t="s">
        <v>1710</v>
      </c>
      <c r="AW1587" s="33">
        <v>3.5108600000000001</v>
      </c>
      <c r="AX1587" s="33" t="s">
        <v>1711</v>
      </c>
      <c r="AY1587" s="33" t="s">
        <v>1712</v>
      </c>
      <c r="AZ1587" s="3">
        <v>60</v>
      </c>
      <c r="BA1587" s="33" t="s">
        <v>170</v>
      </c>
      <c r="BB1587" s="33">
        <v>60</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13937</v>
      </c>
      <c r="C1588" s="33" t="s">
        <v>13938</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2.5679099999999999</v>
      </c>
      <c r="AO1588" s="33" t="s">
        <v>68</v>
      </c>
      <c r="AP1588" s="33"/>
      <c r="AQ1588" s="33"/>
      <c r="AR1588" s="33" t="s">
        <v>68</v>
      </c>
      <c r="AS1588" s="33"/>
      <c r="AT1588" s="33"/>
      <c r="AU1588" s="33" t="s">
        <v>1709</v>
      </c>
      <c r="AV1588" s="33" t="s">
        <v>1710</v>
      </c>
      <c r="AW1588" s="33">
        <v>5.6173700000000002</v>
      </c>
      <c r="AX1588" s="33" t="s">
        <v>1711</v>
      </c>
      <c r="AY1588" s="33" t="s">
        <v>1712</v>
      </c>
      <c r="AZ1588" s="3">
        <v>96</v>
      </c>
      <c r="BA1588" s="33" t="s">
        <v>170</v>
      </c>
      <c r="BB1588" s="33">
        <v>96</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13939</v>
      </c>
      <c r="C1589" s="33" t="s">
        <v>13940</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3.2098900000000001</v>
      </c>
      <c r="AO1589" s="33" t="s">
        <v>68</v>
      </c>
      <c r="AP1589" s="33"/>
      <c r="AQ1589" s="33"/>
      <c r="AR1589" s="33" t="s">
        <v>68</v>
      </c>
      <c r="AS1589" s="33"/>
      <c r="AT1589" s="33"/>
      <c r="AU1589" s="33" t="s">
        <v>1709</v>
      </c>
      <c r="AV1589" s="33" t="s">
        <v>1710</v>
      </c>
      <c r="AW1589" s="33">
        <v>7.0217200000000002</v>
      </c>
      <c r="AX1589" s="33" t="s">
        <v>1711</v>
      </c>
      <c r="AY1589" s="33" t="s">
        <v>1712</v>
      </c>
      <c r="AZ1589" s="3">
        <v>120</v>
      </c>
      <c r="BA1589" s="33" t="s">
        <v>170</v>
      </c>
      <c r="BB1589" s="33">
        <v>120</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13941</v>
      </c>
      <c r="C1590" s="33" t="s">
        <v>13942</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3.7927300000000002</v>
      </c>
      <c r="AO1590" s="33" t="s">
        <v>68</v>
      </c>
      <c r="AP1590" s="33"/>
      <c r="AQ1590" s="33"/>
      <c r="AR1590" s="33" t="s">
        <v>68</v>
      </c>
      <c r="AS1590" s="33"/>
      <c r="AT1590" s="33"/>
      <c r="AU1590" s="33" t="s">
        <v>1709</v>
      </c>
      <c r="AV1590" s="33" t="s">
        <v>1710</v>
      </c>
      <c r="AW1590" s="33">
        <v>8.2929399999999998</v>
      </c>
      <c r="AX1590" s="33" t="s">
        <v>1711</v>
      </c>
      <c r="AY1590" s="33" t="s">
        <v>1712</v>
      </c>
      <c r="AZ1590" s="3">
        <v>162</v>
      </c>
      <c r="BA1590" s="33" t="s">
        <v>170</v>
      </c>
      <c r="BB1590" s="33">
        <v>162</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13943</v>
      </c>
      <c r="C1591" s="33" t="s">
        <v>13944</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2.8094299999999999</v>
      </c>
      <c r="AO1591" s="33" t="s">
        <v>68</v>
      </c>
      <c r="AP1591" s="33"/>
      <c r="AQ1591" s="33"/>
      <c r="AR1591" s="33" t="s">
        <v>68</v>
      </c>
      <c r="AS1591" s="33"/>
      <c r="AT1591" s="33"/>
      <c r="AU1591" s="33" t="s">
        <v>1709</v>
      </c>
      <c r="AV1591" s="33" t="s">
        <v>1710</v>
      </c>
      <c r="AW1591" s="33">
        <v>6.1429200000000002</v>
      </c>
      <c r="AX1591" s="33" t="s">
        <v>1711</v>
      </c>
      <c r="AY1591" s="33" t="s">
        <v>1712</v>
      </c>
      <c r="AZ1591" s="3">
        <v>120</v>
      </c>
      <c r="BA1591" s="33" t="s">
        <v>170</v>
      </c>
      <c r="BB1591" s="33">
        <v>120</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13945</v>
      </c>
      <c r="C1592" s="33" t="s">
        <v>13946</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1.9665999999999999</v>
      </c>
      <c r="AO1592" s="33" t="s">
        <v>68</v>
      </c>
      <c r="AP1592" s="33"/>
      <c r="AQ1592" s="33"/>
      <c r="AR1592" s="33" t="s">
        <v>68</v>
      </c>
      <c r="AS1592" s="33"/>
      <c r="AT1592" s="33"/>
      <c r="AU1592" s="33" t="s">
        <v>1709</v>
      </c>
      <c r="AV1592" s="33" t="s">
        <v>1710</v>
      </c>
      <c r="AW1592" s="33">
        <v>4.3000400000000001</v>
      </c>
      <c r="AX1592" s="33" t="s">
        <v>1711</v>
      </c>
      <c r="AY1592" s="33" t="s">
        <v>1712</v>
      </c>
      <c r="AZ1592" s="3">
        <v>84</v>
      </c>
      <c r="BA1592" s="33" t="s">
        <v>170</v>
      </c>
      <c r="BB1592" s="33">
        <v>84</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13947</v>
      </c>
      <c r="C1593" s="33" t="s">
        <v>13948</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0.90110999999999997</v>
      </c>
      <c r="AO1593" s="33" t="s">
        <v>68</v>
      </c>
      <c r="AP1593" s="33"/>
      <c r="AQ1593" s="33"/>
      <c r="AR1593" s="33" t="s">
        <v>68</v>
      </c>
      <c r="AS1593" s="33"/>
      <c r="AT1593" s="33"/>
      <c r="AU1593" s="33" t="s">
        <v>1709</v>
      </c>
      <c r="AV1593" s="33" t="s">
        <v>1710</v>
      </c>
      <c r="AW1593" s="33">
        <v>1.9709300000000001</v>
      </c>
      <c r="AX1593" s="33" t="s">
        <v>1711</v>
      </c>
      <c r="AY1593" s="33" t="s">
        <v>1712</v>
      </c>
      <c r="AZ1593" s="3">
        <v>42</v>
      </c>
      <c r="BA1593" s="33" t="s">
        <v>170</v>
      </c>
      <c r="BB1593" s="33">
        <v>42</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13949</v>
      </c>
      <c r="C1594" s="33" t="s">
        <v>13950</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1708</v>
      </c>
      <c r="AJ1594" s="33" t="s">
        <v>74</v>
      </c>
      <c r="AK1594" s="33" t="s">
        <v>65</v>
      </c>
      <c r="AL1594" s="33" t="s">
        <v>193</v>
      </c>
      <c r="AM1594" s="33" t="s">
        <v>194</v>
      </c>
      <c r="AN1594" s="33">
        <v>0.51492000000000004</v>
      </c>
      <c r="AO1594" s="33" t="s">
        <v>68</v>
      </c>
      <c r="AP1594" s="33"/>
      <c r="AQ1594" s="33"/>
      <c r="AR1594" s="33" t="s">
        <v>68</v>
      </c>
      <c r="AS1594" s="33"/>
      <c r="AT1594" s="33"/>
      <c r="AU1594" s="33" t="s">
        <v>1709</v>
      </c>
      <c r="AV1594" s="33" t="s">
        <v>1710</v>
      </c>
      <c r="AW1594" s="33">
        <v>1.1262399999999999</v>
      </c>
      <c r="AX1594" s="33" t="s">
        <v>1711</v>
      </c>
      <c r="AY1594" s="33" t="s">
        <v>1712</v>
      </c>
      <c r="AZ1594" s="3">
        <v>24</v>
      </c>
      <c r="BA1594" s="33" t="s">
        <v>170</v>
      </c>
      <c r="BB1594" s="33">
        <v>24</v>
      </c>
      <c r="BC1594" s="33" t="s">
        <v>60</v>
      </c>
      <c r="BD1594" s="33" t="s">
        <v>60</v>
      </c>
      <c r="BE1594" s="33" t="s">
        <v>195</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8519</v>
      </c>
      <c r="C1595" s="33" t="s">
        <v>8520</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1.85381</v>
      </c>
      <c r="AO1595" s="33" t="s">
        <v>68</v>
      </c>
      <c r="AP1595" s="33"/>
      <c r="AQ1595" s="33"/>
      <c r="AR1595" s="33" t="s">
        <v>68</v>
      </c>
      <c r="AS1595" s="33"/>
      <c r="AT1595" s="33"/>
      <c r="AU1595" s="33" t="s">
        <v>4867</v>
      </c>
      <c r="AV1595" s="33" t="s">
        <v>4868</v>
      </c>
      <c r="AW1595" s="33">
        <v>4.0547000000000004</v>
      </c>
      <c r="AX1595" s="33" t="s">
        <v>4869</v>
      </c>
      <c r="AY1595" s="33" t="s">
        <v>4870</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8521</v>
      </c>
      <c r="C1596" s="33" t="s">
        <v>8522</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716</v>
      </c>
      <c r="AH1596" s="33" t="s">
        <v>192</v>
      </c>
      <c r="AI1596" s="33" t="s">
        <v>4866</v>
      </c>
      <c r="AJ1596" s="33" t="s">
        <v>74</v>
      </c>
      <c r="AK1596" s="33" t="s">
        <v>65</v>
      </c>
      <c r="AL1596" s="33" t="s">
        <v>193</v>
      </c>
      <c r="AM1596" s="33" t="s">
        <v>194</v>
      </c>
      <c r="AN1596" s="33">
        <v>2.2657699999999998</v>
      </c>
      <c r="AO1596" s="33" t="s">
        <v>68</v>
      </c>
      <c r="AP1596" s="33"/>
      <c r="AQ1596" s="33"/>
      <c r="AR1596" s="33" t="s">
        <v>68</v>
      </c>
      <c r="AS1596" s="33"/>
      <c r="AT1596" s="33"/>
      <c r="AU1596" s="33" t="s">
        <v>4867</v>
      </c>
      <c r="AV1596" s="33" t="s">
        <v>4868</v>
      </c>
      <c r="AW1596" s="33">
        <v>4.9557399999999996</v>
      </c>
      <c r="AX1596" s="33" t="s">
        <v>4869</v>
      </c>
      <c r="AY1596" s="33" t="s">
        <v>4870</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13951</v>
      </c>
      <c r="C1597" s="33" t="s">
        <v>13952</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13953</v>
      </c>
      <c r="C1598" s="33" t="s">
        <v>13954</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2.2953100000000002</v>
      </c>
      <c r="AO1598" s="33" t="s">
        <v>68</v>
      </c>
      <c r="AP1598" s="33"/>
      <c r="AQ1598" s="33"/>
      <c r="AR1598" s="33" t="s">
        <v>68</v>
      </c>
      <c r="AS1598" s="33"/>
      <c r="AT1598" s="33"/>
      <c r="AU1598" s="33" t="s">
        <v>4867</v>
      </c>
      <c r="AV1598" s="33" t="s">
        <v>4868</v>
      </c>
      <c r="AW1598" s="33">
        <v>5.0204500000000003</v>
      </c>
      <c r="AX1598" s="33" t="s">
        <v>4869</v>
      </c>
      <c r="AY1598" s="33" t="s">
        <v>4870</v>
      </c>
      <c r="AZ1598" s="3">
        <v>78</v>
      </c>
      <c r="BA1598" s="33" t="s">
        <v>170</v>
      </c>
      <c r="BB1598" s="33">
        <v>78</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13955</v>
      </c>
      <c r="C1599" s="33" t="s">
        <v>13956</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2.1187499999999999</v>
      </c>
      <c r="AO1599" s="33" t="s">
        <v>68</v>
      </c>
      <c r="AP1599" s="33"/>
      <c r="AQ1599" s="33"/>
      <c r="AR1599" s="33" t="s">
        <v>68</v>
      </c>
      <c r="AS1599" s="33"/>
      <c r="AT1599" s="33"/>
      <c r="AU1599" s="33" t="s">
        <v>4867</v>
      </c>
      <c r="AV1599" s="33" t="s">
        <v>4868</v>
      </c>
      <c r="AW1599" s="33">
        <v>4.6342600000000003</v>
      </c>
      <c r="AX1599" s="33" t="s">
        <v>4869</v>
      </c>
      <c r="AY1599" s="33" t="s">
        <v>4870</v>
      </c>
      <c r="AZ1599" s="3">
        <v>72</v>
      </c>
      <c r="BA1599" s="33" t="s">
        <v>170</v>
      </c>
      <c r="BB1599" s="33">
        <v>72</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13957</v>
      </c>
      <c r="C1600" s="33" t="s">
        <v>13958</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1.5890599999999999</v>
      </c>
      <c r="AO1600" s="33" t="s">
        <v>68</v>
      </c>
      <c r="AP1600" s="33"/>
      <c r="AQ1600" s="33"/>
      <c r="AR1600" s="33" t="s">
        <v>68</v>
      </c>
      <c r="AS1600" s="33"/>
      <c r="AT1600" s="33"/>
      <c r="AU1600" s="33" t="s">
        <v>4867</v>
      </c>
      <c r="AV1600" s="33" t="s">
        <v>4868</v>
      </c>
      <c r="AW1600" s="33">
        <v>3.4756900000000002</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13959</v>
      </c>
      <c r="C1601" s="33" t="s">
        <v>13960</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1.44445</v>
      </c>
      <c r="AO1601" s="33" t="s">
        <v>68</v>
      </c>
      <c r="AP1601" s="33"/>
      <c r="AQ1601" s="33"/>
      <c r="AR1601" s="33" t="s">
        <v>68</v>
      </c>
      <c r="AS1601" s="33"/>
      <c r="AT1601" s="33"/>
      <c r="AU1601" s="33" t="s">
        <v>4867</v>
      </c>
      <c r="AV1601" s="33" t="s">
        <v>4868</v>
      </c>
      <c r="AW1601" s="33">
        <v>3.15977</v>
      </c>
      <c r="AX1601" s="33" t="s">
        <v>4869</v>
      </c>
      <c r="AY1601" s="33" t="s">
        <v>4870</v>
      </c>
      <c r="AZ1601" s="3">
        <v>54</v>
      </c>
      <c r="BA1601" s="33" t="s">
        <v>170</v>
      </c>
      <c r="BB1601" s="33">
        <v>54</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13961</v>
      </c>
      <c r="C1602" s="33" t="s">
        <v>13962</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1.28396</v>
      </c>
      <c r="AO1602" s="33" t="s">
        <v>68</v>
      </c>
      <c r="AP1602" s="33"/>
      <c r="AQ1602" s="33"/>
      <c r="AR1602" s="33" t="s">
        <v>68</v>
      </c>
      <c r="AS1602" s="33"/>
      <c r="AT1602" s="33"/>
      <c r="AU1602" s="33" t="s">
        <v>4867</v>
      </c>
      <c r="AV1602" s="33" t="s">
        <v>4868</v>
      </c>
      <c r="AW1602" s="33">
        <v>2.8086899999999999</v>
      </c>
      <c r="AX1602" s="33" t="s">
        <v>4869</v>
      </c>
      <c r="AY1602" s="33" t="s">
        <v>4870</v>
      </c>
      <c r="AZ1602" s="3">
        <v>48</v>
      </c>
      <c r="BA1602" s="33" t="s">
        <v>170</v>
      </c>
      <c r="BB1602" s="33">
        <v>48</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13963</v>
      </c>
      <c r="C1603" s="33" t="s">
        <v>13964</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1.92594</v>
      </c>
      <c r="AO1603" s="33" t="s">
        <v>68</v>
      </c>
      <c r="AP1603" s="33"/>
      <c r="AQ1603" s="33"/>
      <c r="AR1603" s="33" t="s">
        <v>68</v>
      </c>
      <c r="AS1603" s="33"/>
      <c r="AT1603" s="33"/>
      <c r="AU1603" s="33" t="s">
        <v>4867</v>
      </c>
      <c r="AV1603" s="33" t="s">
        <v>4868</v>
      </c>
      <c r="AW1603" s="33">
        <v>4.2130299999999998</v>
      </c>
      <c r="AX1603" s="33" t="s">
        <v>4869</v>
      </c>
      <c r="AY1603" s="33" t="s">
        <v>4870</v>
      </c>
      <c r="AZ1603" s="3">
        <v>72</v>
      </c>
      <c r="BA1603" s="33" t="s">
        <v>170</v>
      </c>
      <c r="BB1603" s="33">
        <v>72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13965</v>
      </c>
      <c r="C1604" s="33" t="s">
        <v>13966</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2.7284099999999998</v>
      </c>
      <c r="AO1604" s="33" t="s">
        <v>68</v>
      </c>
      <c r="AP1604" s="33"/>
      <c r="AQ1604" s="33"/>
      <c r="AR1604" s="33" t="s">
        <v>68</v>
      </c>
      <c r="AS1604" s="33"/>
      <c r="AT1604" s="33"/>
      <c r="AU1604" s="33" t="s">
        <v>4867</v>
      </c>
      <c r="AV1604" s="33" t="s">
        <v>4868</v>
      </c>
      <c r="AW1604" s="33">
        <v>5.9684600000000003</v>
      </c>
      <c r="AX1604" s="33" t="s">
        <v>4869</v>
      </c>
      <c r="AY1604" s="33" t="s">
        <v>4870</v>
      </c>
      <c r="AZ1604" s="3">
        <v>102</v>
      </c>
      <c r="BA1604" s="33" t="s">
        <v>170</v>
      </c>
      <c r="BB1604" s="33">
        <v>102</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13967</v>
      </c>
      <c r="C1605" s="33" t="s">
        <v>13968</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2.9499</v>
      </c>
      <c r="AO1605" s="33" t="s">
        <v>68</v>
      </c>
      <c r="AP1605" s="33"/>
      <c r="AQ1605" s="33"/>
      <c r="AR1605" s="33" t="s">
        <v>68</v>
      </c>
      <c r="AS1605" s="33"/>
      <c r="AT1605" s="33"/>
      <c r="AU1605" s="33" t="s">
        <v>4867</v>
      </c>
      <c r="AV1605" s="33" t="s">
        <v>4868</v>
      </c>
      <c r="AW1605" s="33">
        <v>6.4500700000000002</v>
      </c>
      <c r="AX1605" s="33" t="s">
        <v>4869</v>
      </c>
      <c r="AY1605" s="33" t="s">
        <v>4870</v>
      </c>
      <c r="AZ1605" s="3">
        <v>126</v>
      </c>
      <c r="BA1605" s="33" t="s">
        <v>170</v>
      </c>
      <c r="BB1605" s="33">
        <v>126</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13969</v>
      </c>
      <c r="C1606" s="33" t="s">
        <v>13970</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2.38801</v>
      </c>
      <c r="AO1606" s="33" t="s">
        <v>68</v>
      </c>
      <c r="AP1606" s="33"/>
      <c r="AQ1606" s="33"/>
      <c r="AR1606" s="33" t="s">
        <v>68</v>
      </c>
      <c r="AS1606" s="33"/>
      <c r="AT1606" s="33"/>
      <c r="AU1606" s="33" t="s">
        <v>4867</v>
      </c>
      <c r="AV1606" s="33" t="s">
        <v>4868</v>
      </c>
      <c r="AW1606" s="33">
        <v>5.2214799999999997</v>
      </c>
      <c r="AX1606" s="33" t="s">
        <v>4869</v>
      </c>
      <c r="AY1606" s="33" t="s">
        <v>4870</v>
      </c>
      <c r="AZ1606" s="3">
        <v>102</v>
      </c>
      <c r="BA1606" s="33" t="s">
        <v>170</v>
      </c>
      <c r="BB1606" s="33">
        <v>102</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13971</v>
      </c>
      <c r="C1607" s="33" t="s">
        <v>13972</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1.4047099999999999</v>
      </c>
      <c r="AO1607" s="33" t="s">
        <v>68</v>
      </c>
      <c r="AP1607" s="33"/>
      <c r="AQ1607" s="33"/>
      <c r="AR1607" s="33" t="s">
        <v>68</v>
      </c>
      <c r="AS1607" s="33"/>
      <c r="AT1607" s="33"/>
      <c r="AU1607" s="33" t="s">
        <v>4867</v>
      </c>
      <c r="AV1607" s="33" t="s">
        <v>4868</v>
      </c>
      <c r="AW1607" s="33">
        <v>3.0714600000000001</v>
      </c>
      <c r="AX1607" s="33" t="s">
        <v>4869</v>
      </c>
      <c r="AY1607" s="33" t="s">
        <v>4870</v>
      </c>
      <c r="AZ1607" s="3">
        <v>60</v>
      </c>
      <c r="BA1607" s="33" t="s">
        <v>170</v>
      </c>
      <c r="BB1607" s="33">
        <v>60</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13973</v>
      </c>
      <c r="C1608" s="33" t="s">
        <v>13974</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0.77237999999999996</v>
      </c>
      <c r="AO1608" s="33" t="s">
        <v>68</v>
      </c>
      <c r="AP1608" s="33"/>
      <c r="AQ1608" s="33"/>
      <c r="AR1608" s="33" t="s">
        <v>68</v>
      </c>
      <c r="AS1608" s="33"/>
      <c r="AT1608" s="33"/>
      <c r="AU1608" s="33" t="s">
        <v>4867</v>
      </c>
      <c r="AV1608" s="33" t="s">
        <v>4868</v>
      </c>
      <c r="AW1608" s="33">
        <v>1.68936</v>
      </c>
      <c r="AX1608" s="33" t="s">
        <v>4869</v>
      </c>
      <c r="AY1608" s="33" t="s">
        <v>4870</v>
      </c>
      <c r="AZ1608" s="3">
        <v>36</v>
      </c>
      <c r="BA1608" s="33" t="s">
        <v>170</v>
      </c>
      <c r="BB1608" s="33">
        <v>36</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13975</v>
      </c>
      <c r="C1609" s="33" t="s">
        <v>13976</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4866</v>
      </c>
      <c r="AJ1609" s="33" t="s">
        <v>74</v>
      </c>
      <c r="AK1609" s="33" t="s">
        <v>65</v>
      </c>
      <c r="AL1609" s="33" t="s">
        <v>193</v>
      </c>
      <c r="AM1609" s="33" t="s">
        <v>194</v>
      </c>
      <c r="AN1609" s="33">
        <v>0.25746000000000002</v>
      </c>
      <c r="AO1609" s="33" t="s">
        <v>68</v>
      </c>
      <c r="AP1609" s="33"/>
      <c r="AQ1609" s="33"/>
      <c r="AR1609" s="33" t="s">
        <v>68</v>
      </c>
      <c r="AS1609" s="33"/>
      <c r="AT1609" s="33"/>
      <c r="AU1609" s="33" t="s">
        <v>4867</v>
      </c>
      <c r="AV1609" s="33" t="s">
        <v>4868</v>
      </c>
      <c r="AW1609" s="33">
        <v>0.56311999999999995</v>
      </c>
      <c r="AX1609" s="33" t="s">
        <v>4869</v>
      </c>
      <c r="AY1609" s="33" t="s">
        <v>4870</v>
      </c>
      <c r="AZ1609" s="3">
        <v>12</v>
      </c>
      <c r="BA1609" s="33" t="s">
        <v>170</v>
      </c>
      <c r="BB1609" s="33">
        <v>12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13977</v>
      </c>
      <c r="C1610" s="33" t="s">
        <v>13978</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13860</v>
      </c>
      <c r="AJ1610" s="33" t="s">
        <v>74</v>
      </c>
      <c r="AK1610" s="33" t="s">
        <v>98</v>
      </c>
      <c r="AL1610" s="33" t="s">
        <v>193</v>
      </c>
      <c r="AM1610" s="33" t="s">
        <v>194</v>
      </c>
      <c r="AN1610" s="33">
        <v>4.2909999999999997E-2</v>
      </c>
      <c r="AO1610" s="33" t="s">
        <v>68</v>
      </c>
      <c r="AP1610" s="33"/>
      <c r="AQ1610" s="33"/>
      <c r="AR1610" s="33" t="s">
        <v>68</v>
      </c>
      <c r="AS1610" s="33"/>
      <c r="AT1610" s="33"/>
      <c r="AU1610" s="33" t="s">
        <v>13861</v>
      </c>
      <c r="AV1610" s="33" t="s">
        <v>13862</v>
      </c>
      <c r="AW1610" s="33">
        <v>9.3850000000000003E-2</v>
      </c>
      <c r="AX1610" s="33" t="s">
        <v>13863</v>
      </c>
      <c r="AY1610" s="33" t="s">
        <v>13864</v>
      </c>
      <c r="AZ1610" s="3">
        <v>2</v>
      </c>
      <c r="BA1610" s="33" t="s">
        <v>170</v>
      </c>
      <c r="BB1610" s="33">
        <v>2</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13979</v>
      </c>
      <c r="C1611" s="33" t="s">
        <v>13980</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0.51492000000000004</v>
      </c>
      <c r="AO1611" s="33" t="s">
        <v>68</v>
      </c>
      <c r="AP1611" s="33"/>
      <c r="AQ1611" s="33"/>
      <c r="AR1611" s="33" t="s">
        <v>68</v>
      </c>
      <c r="AS1611" s="33"/>
      <c r="AT1611" s="33"/>
      <c r="AU1611" s="33" t="s">
        <v>1085</v>
      </c>
      <c r="AV1611" s="33" t="s">
        <v>1086</v>
      </c>
      <c r="AW1611" s="33">
        <v>1.1262399999999999</v>
      </c>
      <c r="AX1611" s="33" t="s">
        <v>1087</v>
      </c>
      <c r="AY1611" s="33" t="s">
        <v>1088</v>
      </c>
      <c r="AZ1611" s="3">
        <v>24</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13982</v>
      </c>
      <c r="C1612" s="33" t="s">
        <v>13983</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0.61311000000000004</v>
      </c>
      <c r="AO1612" s="33" t="s">
        <v>68</v>
      </c>
      <c r="AP1612" s="33"/>
      <c r="AQ1612" s="33"/>
      <c r="AR1612" s="33" t="s">
        <v>68</v>
      </c>
      <c r="AS1612" s="33"/>
      <c r="AT1612" s="33"/>
      <c r="AU1612" s="33" t="s">
        <v>1085</v>
      </c>
      <c r="AV1612" s="33" t="s">
        <v>1086</v>
      </c>
      <c r="AW1612" s="33">
        <v>1.3408</v>
      </c>
      <c r="AX1612" s="33" t="s">
        <v>1087</v>
      </c>
      <c r="AY1612" s="33" t="s">
        <v>1088</v>
      </c>
      <c r="AZ1612" s="3">
        <v>25</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13984</v>
      </c>
      <c r="C1613" s="33" t="s">
        <v>13985</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718</v>
      </c>
      <c r="AI1613" s="33" t="s">
        <v>13981</v>
      </c>
      <c r="AJ1613" s="33" t="s">
        <v>74</v>
      </c>
      <c r="AK1613" s="33" t="s">
        <v>220</v>
      </c>
      <c r="AL1613" s="33" t="s">
        <v>193</v>
      </c>
      <c r="AM1613" s="33" t="s">
        <v>194</v>
      </c>
      <c r="AN1613" s="33">
        <v>0.58857999999999999</v>
      </c>
      <c r="AO1613" s="33" t="s">
        <v>68</v>
      </c>
      <c r="AP1613" s="33"/>
      <c r="AQ1613" s="33"/>
      <c r="AR1613" s="33" t="s">
        <v>68</v>
      </c>
      <c r="AS1613" s="33"/>
      <c r="AT1613" s="33"/>
      <c r="AU1613" s="33" t="s">
        <v>1085</v>
      </c>
      <c r="AV1613" s="33" t="s">
        <v>1086</v>
      </c>
      <c r="AW1613" s="33">
        <v>1.2871699999999999</v>
      </c>
      <c r="AX1613" s="33" t="s">
        <v>1087</v>
      </c>
      <c r="AY1613" s="33" t="s">
        <v>1088</v>
      </c>
      <c r="AZ1613" s="3">
        <v>24</v>
      </c>
      <c r="BA1613" s="33" t="s">
        <v>170</v>
      </c>
      <c r="BB1613" s="33">
        <v>0</v>
      </c>
      <c r="BC1613" s="33" t="s">
        <v>60</v>
      </c>
      <c r="BD1613" s="33" t="s">
        <v>60</v>
      </c>
      <c r="BE1613" s="33" t="s">
        <v>195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13986</v>
      </c>
      <c r="C1614" s="33" t="s">
        <v>13987</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7.3899999999999993E-2</v>
      </c>
      <c r="AO1614" s="33" t="s">
        <v>68</v>
      </c>
      <c r="AP1614" s="33"/>
      <c r="AQ1614" s="33"/>
      <c r="AR1614" s="33" t="s">
        <v>68</v>
      </c>
      <c r="AS1614" s="33"/>
      <c r="AT1614" s="33"/>
      <c r="AU1614" s="33" t="s">
        <v>9555</v>
      </c>
      <c r="AV1614" s="33" t="s">
        <v>9556</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13988</v>
      </c>
      <c r="C1615" s="33" t="s">
        <v>13989</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8.5019999999999998E-2</v>
      </c>
      <c r="AO1615" s="33" t="s">
        <v>68</v>
      </c>
      <c r="AP1615" s="33"/>
      <c r="AQ1615" s="33"/>
      <c r="AR1615" s="33" t="s">
        <v>68</v>
      </c>
      <c r="AS1615" s="33"/>
      <c r="AT1615" s="33"/>
      <c r="AU1615" s="33" t="s">
        <v>9555</v>
      </c>
      <c r="AV1615" s="33" t="s">
        <v>9556</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13990</v>
      </c>
      <c r="C1616" s="33" t="s">
        <v>13991</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0.59313000000000005</v>
      </c>
      <c r="AO1616" s="33" t="s">
        <v>68</v>
      </c>
      <c r="AP1616" s="33"/>
      <c r="AQ1616" s="33"/>
      <c r="AR1616" s="33" t="s">
        <v>68</v>
      </c>
      <c r="AS1616" s="33"/>
      <c r="AT1616" s="33"/>
      <c r="AU1616" s="33" t="s">
        <v>9555</v>
      </c>
      <c r="AV1616" s="33" t="s">
        <v>9556</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13992</v>
      </c>
      <c r="C1617" s="33" t="s">
        <v>13993</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0.20818</v>
      </c>
      <c r="AO1617" s="33" t="s">
        <v>68</v>
      </c>
      <c r="AP1617" s="33"/>
      <c r="AQ1617" s="33"/>
      <c r="AR1617" s="33" t="s">
        <v>68</v>
      </c>
      <c r="AS1617" s="33"/>
      <c r="AT1617" s="33"/>
      <c r="AU1617" s="33" t="s">
        <v>9555</v>
      </c>
      <c r="AV1617" s="33" t="s">
        <v>9556</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13994</v>
      </c>
      <c r="C1618" s="33" t="s">
        <v>13995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9550</v>
      </c>
      <c r="AI1618" s="33" t="s">
        <v>9551</v>
      </c>
      <c r="AJ1618" s="33" t="s">
        <v>74</v>
      </c>
      <c r="AK1618" s="33" t="s">
        <v>9552</v>
      </c>
      <c r="AL1618" s="33" t="s">
        <v>9553</v>
      </c>
      <c r="AM1618" s="33" t="s">
        <v>9554</v>
      </c>
      <c r="AN1618" s="33">
        <v>8.5019999999999998E-2</v>
      </c>
      <c r="AO1618" s="33" t="s">
        <v>68</v>
      </c>
      <c r="AP1618" s="33"/>
      <c r="AQ1618" s="33"/>
      <c r="AR1618" s="33" t="s">
        <v>68</v>
      </c>
      <c r="AS1618" s="33"/>
      <c r="AT1618" s="33"/>
      <c r="AU1618" s="33" t="s">
        <v>9555</v>
      </c>
      <c r="AV1618" s="33" t="s">
        <v>9556</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13996</v>
      </c>
      <c r="C1619" s="33" t="s">
        <v>13997</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1160</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1161</v>
      </c>
      <c r="AV1619" s="33" t="s">
        <v>1162</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12379</v>
      </c>
      <c r="C1620" s="33" t="s">
        <v>12380</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1158</v>
      </c>
      <c r="AV1620" s="33" t="s">
        <v>1159</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12381</v>
      </c>
      <c r="C1621" s="33" t="s">
        <v>12382</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4988</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1158</v>
      </c>
      <c r="AV1621" s="33" t="s">
        <v>1159</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4986</v>
      </c>
      <c r="C1622" s="33" t="s">
        <v>4987</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4988</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1158</v>
      </c>
      <c r="AV1622" s="33" t="s">
        <v>1159</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11706</v>
      </c>
      <c r="C1623" s="33" t="s">
        <v>11707</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4559</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1161</v>
      </c>
      <c r="AV1623" s="33" t="s">
        <v>1162</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4989</v>
      </c>
      <c r="C1624" s="33" t="s">
        <v>4990</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1161</v>
      </c>
      <c r="AV1624" s="33" t="s">
        <v>1162</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4557</v>
      </c>
      <c r="C1625" s="33" t="s">
        <v>4558</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717</v>
      </c>
      <c r="AH1625" s="33" t="s">
        <v>142</v>
      </c>
      <c r="AI1625" s="33" t="s">
        <v>4559</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1161</v>
      </c>
      <c r="AV1625" s="33" t="s">
        <v>1162</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11708</v>
      </c>
      <c r="C1626" s="33" t="s">
        <v>11709</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4559</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1161</v>
      </c>
      <c r="AV1626" s="33" t="s">
        <v>1162</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LAMINATION 2</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4991</v>
      </c>
      <c r="C1627" s="33" t="s">
        <v>4992</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4994</v>
      </c>
      <c r="AV1627" s="33" t="s">
        <v>4995</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4996</v>
      </c>
      <c r="C1628" s="33" t="s">
        <v>4997</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4994</v>
      </c>
      <c r="AV1628" s="33" t="s">
        <v>4995</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4998</v>
      </c>
      <c r="C1629" s="33" t="s">
        <v>4999</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4993</v>
      </c>
      <c r="AJ1629" s="33" t="s">
        <v>143</v>
      </c>
      <c r="AK1629" s="33" t="s">
        <v>144</v>
      </c>
      <c r="AL1629" s="33" t="s">
        <v>145</v>
      </c>
      <c r="AM1629" s="33" t="s">
        <v>146</v>
      </c>
      <c r="AN1629" s="33">
        <v>6.86409</v>
      </c>
      <c r="AO1629" s="33" t="s">
        <v>82</v>
      </c>
      <c r="AP1629" s="33" t="s">
        <v>83</v>
      </c>
      <c r="AQ1629" s="33">
        <v>5.88734</v>
      </c>
      <c r="AR1629" s="33" t="s">
        <v>68</v>
      </c>
      <c r="AS1629" s="33"/>
      <c r="AT1629" s="33"/>
      <c r="AU1629" s="33" t="s">
        <v>4994</v>
      </c>
      <c r="AV1629" s="33" t="s">
        <v>4995</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7890</v>
      </c>
      <c r="C1630" s="33" t="s">
        <v>7891</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5000</v>
      </c>
      <c r="C1631" s="33" t="s">
        <v>5001</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7892</v>
      </c>
      <c r="C1632" s="33" t="s">
        <v>7893</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5002</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7894</v>
      </c>
      <c r="C1633" s="33" t="s">
        <v>7895</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5014</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7896</v>
      </c>
      <c r="C1634" s="33" t="s">
        <v>7897</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7898</v>
      </c>
      <c r="C1635" s="33" t="s">
        <v>7899</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7900</v>
      </c>
      <c r="C1636" s="33" t="s">
        <v>7901</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5002</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5003</v>
      </c>
      <c r="C1637" s="33" t="s">
        <v>5004</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5006</v>
      </c>
      <c r="C1638" s="33" t="s">
        <v>5007</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5008</v>
      </c>
      <c r="C1639" s="33" t="s">
        <v>5009</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5010</v>
      </c>
      <c r="C1640" s="33" t="s">
        <v>5011</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5005</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5012</v>
      </c>
      <c r="C1641" s="33" t="s">
        <v>5013</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5014</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5015</v>
      </c>
      <c r="C1642" s="33" t="s">
        <v>5016</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5002</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5017</v>
      </c>
      <c r="C1643" s="33" t="s">
        <v>5018</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5014</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7902</v>
      </c>
      <c r="C1644" s="33" t="s">
        <v>7903</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7904</v>
      </c>
      <c r="C1645" s="33" t="s">
        <v>7905</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5002</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7906</v>
      </c>
      <c r="C1646" s="33" t="s">
        <v>7907</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5014</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5062</v>
      </c>
      <c r="C1647" s="33" t="s">
        <v>5063</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2252</v>
      </c>
      <c r="AJ1647" s="33" t="s">
        <v>231</v>
      </c>
      <c r="AK1647" s="33" t="s">
        <v>98</v>
      </c>
      <c r="AL1647" s="33" t="s">
        <v>232</v>
      </c>
      <c r="AM1647" s="33" t="s">
        <v>233</v>
      </c>
      <c r="AN1647" s="33">
        <v>59.650280000000002</v>
      </c>
      <c r="AO1647" s="33" t="s">
        <v>68</v>
      </c>
      <c r="AP1647" s="33"/>
      <c r="AQ1647" s="33"/>
      <c r="AR1647" s="33" t="s">
        <v>68</v>
      </c>
      <c r="AS1647" s="33"/>
      <c r="AT1647" s="33"/>
      <c r="AU1647" s="33" t="s">
        <v>1050</v>
      </c>
      <c r="AV1647" s="33" t="s">
        <v>1051</v>
      </c>
      <c r="AW1647" s="33">
        <v>223.96116000000001</v>
      </c>
      <c r="AX1647" s="33" t="s">
        <v>2253</v>
      </c>
      <c r="AY1647" s="33" t="s">
        <v>2254</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5064</v>
      </c>
      <c r="C1648" s="33" t="s">
        <v>5065</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2252</v>
      </c>
      <c r="AJ1648" s="33" t="s">
        <v>231</v>
      </c>
      <c r="AK1648" s="33" t="s">
        <v>98</v>
      </c>
      <c r="AL1648" s="33" t="s">
        <v>232</v>
      </c>
      <c r="AM1648" s="33" t="s">
        <v>233</v>
      </c>
      <c r="AN1648" s="33">
        <v>33.288530000000002</v>
      </c>
      <c r="AO1648" s="33" t="s">
        <v>68</v>
      </c>
      <c r="AP1648" s="33"/>
      <c r="AQ1648" s="33"/>
      <c r="AR1648" s="33" t="s">
        <v>68</v>
      </c>
      <c r="AS1648" s="33"/>
      <c r="AT1648" s="33"/>
      <c r="AU1648" s="33" t="s">
        <v>1050</v>
      </c>
      <c r="AV1648" s="33" t="s">
        <v>1051</v>
      </c>
      <c r="AW1648" s="33">
        <v>124.98197</v>
      </c>
      <c r="AX1648" s="33" t="s">
        <v>2253</v>
      </c>
      <c r="AY1648" s="33" t="s">
        <v>2254</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5066</v>
      </c>
      <c r="C1649" s="33" t="s">
        <v>5067</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49.272460000000002</v>
      </c>
      <c r="AO1649" s="33" t="s">
        <v>68</v>
      </c>
      <c r="AP1649" s="33"/>
      <c r="AQ1649" s="33"/>
      <c r="AR1649" s="33" t="s">
        <v>68</v>
      </c>
      <c r="AS1649" s="33"/>
      <c r="AT1649" s="33"/>
      <c r="AU1649" s="33" t="s">
        <v>1050</v>
      </c>
      <c r="AV1649" s="33" t="s">
        <v>1051</v>
      </c>
      <c r="AW1649" s="33">
        <v>184.96717000000001</v>
      </c>
      <c r="AX1649" s="33" t="s">
        <v>1053</v>
      </c>
      <c r="AY1649" s="33" t="s">
        <v>1054</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5068</v>
      </c>
      <c r="C1650" s="33" t="s">
        <v>5069</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7.7602099999999998</v>
      </c>
      <c r="AO1650" s="33" t="s">
        <v>68</v>
      </c>
      <c r="AP1650" s="33"/>
      <c r="AQ1650" s="33"/>
      <c r="AR1650" s="33" t="s">
        <v>68</v>
      </c>
      <c r="AS1650" s="33"/>
      <c r="AT1650" s="33"/>
      <c r="AU1650" s="33" t="s">
        <v>1050</v>
      </c>
      <c r="AV1650" s="33" t="s">
        <v>1051</v>
      </c>
      <c r="AW1650" s="33">
        <v>29.132190000000001</v>
      </c>
      <c r="AX1650" s="33" t="s">
        <v>1053</v>
      </c>
      <c r="AY1650" s="33" t="s">
        <v>1054</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5070</v>
      </c>
      <c r="C1651" s="33" t="s">
        <v>5071</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20.42163</v>
      </c>
      <c r="AO1651" s="33" t="s">
        <v>68</v>
      </c>
      <c r="AP1651" s="33"/>
      <c r="AQ1651" s="33"/>
      <c r="AR1651" s="33" t="s">
        <v>68</v>
      </c>
      <c r="AS1651" s="33"/>
      <c r="AT1651" s="33"/>
      <c r="AU1651" s="33" t="s">
        <v>1050</v>
      </c>
      <c r="AV1651" s="33" t="s">
        <v>1051</v>
      </c>
      <c r="AW1651" s="33">
        <v>76.664990000000003</v>
      </c>
      <c r="AX1651" s="33" t="s">
        <v>1053</v>
      </c>
      <c r="AY1651" s="33" t="s">
        <v>1054</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5072</v>
      </c>
      <c r="C1652" s="33" t="s">
        <v>5073</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1052</v>
      </c>
      <c r="AJ1652" s="33" t="s">
        <v>231</v>
      </c>
      <c r="AK1652" s="33" t="s">
        <v>65</v>
      </c>
      <c r="AL1652" s="33" t="s">
        <v>232</v>
      </c>
      <c r="AM1652" s="33" t="s">
        <v>233</v>
      </c>
      <c r="AN1652" s="33">
        <v>56.608640000000001</v>
      </c>
      <c r="AO1652" s="33" t="s">
        <v>68</v>
      </c>
      <c r="AP1652" s="33"/>
      <c r="AQ1652" s="33"/>
      <c r="AR1652" s="33" t="s">
        <v>68</v>
      </c>
      <c r="AS1652" s="33"/>
      <c r="AT1652" s="33"/>
      <c r="AU1652" s="33" t="s">
        <v>1050</v>
      </c>
      <c r="AV1652" s="33" t="s">
        <v>1051</v>
      </c>
      <c r="AW1652" s="33">
        <v>212.50086999999999</v>
      </c>
      <c r="AX1652" s="33" t="s">
        <v>1053</v>
      </c>
      <c r="AY1652" s="33" t="s">
        <v>1054</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5074</v>
      </c>
      <c r="C1653" s="33" t="s">
        <v>5075</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2252</v>
      </c>
      <c r="AJ1653" s="33" t="s">
        <v>231</v>
      </c>
      <c r="AK1653" s="33" t="s">
        <v>98</v>
      </c>
      <c r="AL1653" s="33" t="s">
        <v>232</v>
      </c>
      <c r="AM1653" s="33" t="s">
        <v>233</v>
      </c>
      <c r="AN1653" s="33">
        <v>6.63375</v>
      </c>
      <c r="AO1653" s="33" t="s">
        <v>68</v>
      </c>
      <c r="AP1653" s="33"/>
      <c r="AQ1653" s="33"/>
      <c r="AR1653" s="33" t="s">
        <v>68</v>
      </c>
      <c r="AS1653" s="33"/>
      <c r="AT1653" s="33"/>
      <c r="AU1653" s="33" t="s">
        <v>1050</v>
      </c>
      <c r="AV1653" s="33" t="s">
        <v>1051</v>
      </c>
      <c r="AW1653" s="33">
        <v>24.906770000000002</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5173</v>
      </c>
      <c r="C1654" s="33" t="s">
        <v>5174</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2252</v>
      </c>
      <c r="AJ1654" s="33" t="s">
        <v>231</v>
      </c>
      <c r="AK1654" s="33" t="s">
        <v>98</v>
      </c>
      <c r="AL1654" s="33" t="s">
        <v>232</v>
      </c>
      <c r="AM1654" s="33" t="s">
        <v>233</v>
      </c>
      <c r="AN1654" s="33">
        <v>6.6551099999999996</v>
      </c>
      <c r="AO1654" s="33" t="s">
        <v>68</v>
      </c>
      <c r="AP1654" s="33"/>
      <c r="AQ1654" s="33"/>
      <c r="AR1654" s="33" t="s">
        <v>68</v>
      </c>
      <c r="AS1654" s="33"/>
      <c r="AT1654" s="33"/>
      <c r="AU1654" s="33" t="s">
        <v>1050</v>
      </c>
      <c r="AV1654" s="33" t="s">
        <v>1051</v>
      </c>
      <c r="AW1654" s="33">
        <v>24.98706</v>
      </c>
      <c r="AX1654" s="33" t="s">
        <v>2253</v>
      </c>
      <c r="AY1654" s="33" t="s">
        <v>2254</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5129</v>
      </c>
      <c r="C1655" s="33" t="s">
        <v>5130</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1052</v>
      </c>
      <c r="AJ1655" s="33" t="s">
        <v>231</v>
      </c>
      <c r="AK1655" s="33" t="s">
        <v>65</v>
      </c>
      <c r="AL1655" s="33" t="s">
        <v>232</v>
      </c>
      <c r="AM1655" s="33" t="s">
        <v>233</v>
      </c>
      <c r="AN1655" s="33">
        <v>7.7547899999999998</v>
      </c>
      <c r="AO1655" s="33" t="s">
        <v>68</v>
      </c>
      <c r="AP1655" s="33"/>
      <c r="AQ1655" s="33"/>
      <c r="AR1655" s="33" t="s">
        <v>68</v>
      </c>
      <c r="AS1655" s="33"/>
      <c r="AT1655" s="33"/>
      <c r="AU1655" s="33" t="s">
        <v>1050</v>
      </c>
      <c r="AV1655" s="33" t="s">
        <v>1051</v>
      </c>
      <c r="AW1655" s="33">
        <v>29.111820000000002</v>
      </c>
      <c r="AX1655" s="33" t="s">
        <v>1053</v>
      </c>
      <c r="AY1655" s="33" t="s">
        <v>1054</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5076</v>
      </c>
      <c r="C1656" s="33" t="s">
        <v>5077</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2252</v>
      </c>
      <c r="AJ1656" s="33" t="s">
        <v>231</v>
      </c>
      <c r="AK1656" s="33" t="s">
        <v>98</v>
      </c>
      <c r="AL1656" s="33" t="s">
        <v>232</v>
      </c>
      <c r="AM1656" s="33" t="s">
        <v>233</v>
      </c>
      <c r="AN1656" s="33">
        <v>44.027479999999997</v>
      </c>
      <c r="AO1656" s="33" t="s">
        <v>68</v>
      </c>
      <c r="AP1656" s="33"/>
      <c r="AQ1656" s="33"/>
      <c r="AR1656" s="33" t="s">
        <v>68</v>
      </c>
      <c r="AS1656" s="33"/>
      <c r="AT1656" s="33"/>
      <c r="AU1656" s="33" t="s">
        <v>1050</v>
      </c>
      <c r="AV1656" s="33" t="s">
        <v>1051</v>
      </c>
      <c r="AW1656" s="33">
        <v>165.30609000000001</v>
      </c>
      <c r="AX1656" s="33" t="s">
        <v>2253</v>
      </c>
      <c r="AY1656" s="33" t="s">
        <v>2254</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5133</v>
      </c>
      <c r="C1657" s="33" t="s">
        <v>5134</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11.953849999999999</v>
      </c>
      <c r="AO1657" s="33" t="s">
        <v>68</v>
      </c>
      <c r="AP1657" s="33"/>
      <c r="AQ1657" s="33"/>
      <c r="AR1657" s="33" t="s">
        <v>68</v>
      </c>
      <c r="AS1657" s="33"/>
      <c r="AT1657" s="33"/>
      <c r="AU1657" s="33" t="s">
        <v>1050</v>
      </c>
      <c r="AV1657" s="33" t="s">
        <v>1051</v>
      </c>
      <c r="AW1657" s="33">
        <v>44.876159999999999</v>
      </c>
      <c r="AX1657" s="33" t="s">
        <v>1053</v>
      </c>
      <c r="AY1657" s="33" t="s">
        <v>1054</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5078</v>
      </c>
      <c r="C1658" s="33" t="s">
        <v>5079</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13.611829999999999</v>
      </c>
      <c r="AO1658" s="33" t="s">
        <v>68</v>
      </c>
      <c r="AP1658" s="33"/>
      <c r="AQ1658" s="33"/>
      <c r="AR1658" s="33" t="s">
        <v>68</v>
      </c>
      <c r="AS1658" s="33"/>
      <c r="AT1658" s="33"/>
      <c r="AU1658" s="33" t="s">
        <v>1050</v>
      </c>
      <c r="AV1658" s="33" t="s">
        <v>1051</v>
      </c>
      <c r="AW1658" s="33">
        <v>51.100340000000003</v>
      </c>
      <c r="AX1658" s="33" t="s">
        <v>1053</v>
      </c>
      <c r="AY1658" s="33" t="s">
        <v>1054</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5080</v>
      </c>
      <c r="C1659" s="33" t="s">
        <v>5081</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9.8348899999999997</v>
      </c>
      <c r="AO1659" s="33" t="s">
        <v>68</v>
      </c>
      <c r="AP1659" s="33"/>
      <c r="AQ1659" s="33"/>
      <c r="AR1659" s="33" t="s">
        <v>68</v>
      </c>
      <c r="AS1659" s="33"/>
      <c r="AT1659" s="33"/>
      <c r="AU1659" s="33" t="s">
        <v>1050</v>
      </c>
      <c r="AV1659" s="33" t="s">
        <v>1051</v>
      </c>
      <c r="AW1659" s="33">
        <v>36.921030000000002</v>
      </c>
      <c r="AX1659" s="33" t="s">
        <v>1053</v>
      </c>
      <c r="AY1659" s="33" t="s">
        <v>1054</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5082</v>
      </c>
      <c r="C1660" s="33" t="s">
        <v>5083</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23.757629999999999</v>
      </c>
      <c r="AO1660" s="33" t="s">
        <v>68</v>
      </c>
      <c r="AP1660" s="33"/>
      <c r="AQ1660" s="33"/>
      <c r="AR1660" s="33" t="s">
        <v>68</v>
      </c>
      <c r="AS1660" s="33"/>
      <c r="AT1660" s="33"/>
      <c r="AU1660" s="33" t="s">
        <v>1050</v>
      </c>
      <c r="AV1660" s="33" t="s">
        <v>1051</v>
      </c>
      <c r="AW1660" s="33">
        <v>89.188630000000003</v>
      </c>
      <c r="AX1660" s="33" t="s">
        <v>1053</v>
      </c>
      <c r="AY1660" s="33" t="s">
        <v>1054</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5084</v>
      </c>
      <c r="C1661" s="33" t="s">
        <v>5085</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17.293140000000001</v>
      </c>
      <c r="AO1661" s="33" t="s">
        <v>68</v>
      </c>
      <c r="AP1661" s="33"/>
      <c r="AQ1661" s="33"/>
      <c r="AR1661" s="33" t="s">
        <v>68</v>
      </c>
      <c r="AS1661" s="33"/>
      <c r="AT1661" s="33"/>
      <c r="AU1661" s="33" t="s">
        <v>1050</v>
      </c>
      <c r="AV1661" s="33" t="s">
        <v>1051</v>
      </c>
      <c r="AW1661" s="33">
        <v>64.919809999999998</v>
      </c>
      <c r="AX1661" s="33" t="s">
        <v>1053</v>
      </c>
      <c r="AY1661" s="33" t="s">
        <v>1054</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5139</v>
      </c>
      <c r="C1662" s="33" t="s">
        <v>5140</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18.627790000000001</v>
      </c>
      <c r="AO1662" s="33" t="s">
        <v>68</v>
      </c>
      <c r="AP1662" s="33"/>
      <c r="AQ1662" s="33"/>
      <c r="AR1662" s="33" t="s">
        <v>68</v>
      </c>
      <c r="AS1662" s="33"/>
      <c r="AT1662" s="33"/>
      <c r="AU1662" s="33" t="s">
        <v>1050</v>
      </c>
      <c r="AV1662" s="33" t="s">
        <v>1051</v>
      </c>
      <c r="AW1662" s="33">
        <v>69.931730000000002</v>
      </c>
      <c r="AX1662" s="33" t="s">
        <v>1053</v>
      </c>
      <c r="AY1662" s="33" t="s">
        <v>1054</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5086</v>
      </c>
      <c r="C1663" s="33" t="s">
        <v>5087</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12.18336</v>
      </c>
      <c r="AO1663" s="33" t="s">
        <v>68</v>
      </c>
      <c r="AP1663" s="33"/>
      <c r="AQ1663" s="33"/>
      <c r="AR1663" s="33" t="s">
        <v>68</v>
      </c>
      <c r="AS1663" s="33"/>
      <c r="AT1663" s="33"/>
      <c r="AU1663" s="33" t="s">
        <v>1050</v>
      </c>
      <c r="AV1663" s="33" t="s">
        <v>1051</v>
      </c>
      <c r="AW1663" s="33">
        <v>45.737830000000002</v>
      </c>
      <c r="AX1663" s="33" t="s">
        <v>1053</v>
      </c>
      <c r="AY1663" s="33" t="s">
        <v>1054</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5088</v>
      </c>
      <c r="C1664" s="33" t="s">
        <v>5089</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1052</v>
      </c>
      <c r="AJ1664" s="33" t="s">
        <v>231</v>
      </c>
      <c r="AK1664" s="33" t="s">
        <v>65</v>
      </c>
      <c r="AL1664" s="33" t="s">
        <v>232</v>
      </c>
      <c r="AM1664" s="33" t="s">
        <v>233</v>
      </c>
      <c r="AN1664" s="33">
        <v>5.5536099999999999</v>
      </c>
      <c r="AO1664" s="33" t="s">
        <v>68</v>
      </c>
      <c r="AP1664" s="33"/>
      <c r="AQ1664" s="33"/>
      <c r="AR1664" s="33" t="s">
        <v>68</v>
      </c>
      <c r="AS1664" s="33"/>
      <c r="AT1664" s="33"/>
      <c r="AU1664" s="33" t="s">
        <v>1050</v>
      </c>
      <c r="AV1664" s="33" t="s">
        <v>1051</v>
      </c>
      <c r="AW1664" s="33">
        <v>20.848549999999999</v>
      </c>
      <c r="AX1664" s="33" t="s">
        <v>1053</v>
      </c>
      <c r="AY1664" s="33" t="s">
        <v>1054</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13998</v>
      </c>
      <c r="C1665" s="33" t="s">
        <v>13999</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14000</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14001</v>
      </c>
      <c r="C1666" s="33" t="s">
        <v>14002</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11658</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9916</v>
      </c>
      <c r="AY1666" s="33" t="s">
        <v>9917</v>
      </c>
      <c r="AZ1666" s="3">
        <v>1</v>
      </c>
      <c r="BA1666" s="33" t="s">
        <v>170</v>
      </c>
      <c r="BB1666" s="33">
        <v>1</v>
      </c>
      <c r="BC1666" s="33" t="s">
        <v>60</v>
      </c>
      <c r="BD1666" s="33" t="s">
        <v>60</v>
      </c>
      <c r="BE1666" s="33" t="s">
        <v>201</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5019</v>
      </c>
      <c r="C1667" s="33" t="s">
        <v>5020</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717</v>
      </c>
      <c r="AH1667" s="33" t="s">
        <v>104</v>
      </c>
      <c r="AI1667" s="33" t="s">
        <v>5005</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5021</v>
      </c>
      <c r="C1668" s="33" t="s">
        <v>5022</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5005</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5023</v>
      </c>
      <c r="C1669" s="33" t="s">
        <v>5024</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5025</v>
      </c>
      <c r="C1670" s="33" t="s">
        <v>5026</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717</v>
      </c>
      <c r="AH1670" s="33" t="s">
        <v>104</v>
      </c>
      <c r="AI1670" s="33" t="s">
        <v>5005</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5027</v>
      </c>
      <c r="C1671" s="33" t="s">
        <v>5028</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5005</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5029</v>
      </c>
      <c r="C1672" s="33" t="s">
        <v>5030</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5005</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5031</v>
      </c>
      <c r="C1673" s="33" t="s">
        <v>5032</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5005</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5033</v>
      </c>
      <c r="C1674" s="33" t="s">
        <v>5034</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717</v>
      </c>
      <c r="AH1674" s="33" t="s">
        <v>104</v>
      </c>
      <c r="AI1674" s="33" t="s">
        <v>5005</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5035</v>
      </c>
      <c r="C1675" s="33" t="s">
        <v>5036</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5005</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14003</v>
      </c>
      <c r="C1676" s="33" t="s">
        <v>14004</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4304</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14005</v>
      </c>
      <c r="C1677" s="33" t="s">
        <v>14006</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4616</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4617</v>
      </c>
      <c r="AY1677" s="33" t="s">
        <v>4618</v>
      </c>
      <c r="AZ1677" s="3">
        <v>4950</v>
      </c>
      <c r="BA1677" s="33" t="s">
        <v>170</v>
      </c>
      <c r="BB1677" s="33">
        <v>4950</v>
      </c>
      <c r="BC1677" s="33" t="s">
        <v>60</v>
      </c>
      <c r="BD1677" s="33" t="s">
        <v>60</v>
      </c>
      <c r="BE1677" s="33" t="s">
        <v>4619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11710</v>
      </c>
      <c r="C1678" s="33" t="s">
        <v>11711</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11712</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11713</v>
      </c>
      <c r="AY1678" s="33" t="s">
        <v>11714</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7908</v>
      </c>
      <c r="C1679" s="33" t="s">
        <v>7909</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2903</v>
      </c>
      <c r="AI1679" s="33" t="s">
        <v>2904</v>
      </c>
      <c r="AJ1679" s="33" t="s">
        <v>2905</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2906</v>
      </c>
      <c r="AY1679" s="33" t="s">
        <v>2907</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7910</v>
      </c>
      <c r="C1680" s="33" t="s">
        <v>7911</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5002</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4560</v>
      </c>
      <c r="C1681" s="33" t="s">
        <v>3833</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1114</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865</v>
      </c>
      <c r="AY1681" s="33" t="s">
        <v>866</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6333</v>
      </c>
      <c r="C1682" s="33" t="s">
        <v>6334</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1114</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865</v>
      </c>
      <c r="AY1682" s="33" t="s">
        <v>866</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5981</v>
      </c>
      <c r="C1683" s="33" t="s">
        <v>5424</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747</v>
      </c>
      <c r="AI1683" s="33" t="s">
        <v>1461</v>
      </c>
      <c r="AJ1683" s="33" t="s">
        <v>748</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1462</v>
      </c>
      <c r="AY1683" s="33" t="s">
        <v>1463</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5982</v>
      </c>
      <c r="C1684" s="33" t="s">
        <v>5425</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747</v>
      </c>
      <c r="AI1684" s="33" t="s">
        <v>5983</v>
      </c>
      <c r="AJ1684" s="33" t="s">
        <v>748</v>
      </c>
      <c r="AK1684" s="33" t="s">
        <v>98</v>
      </c>
      <c r="AL1684" s="33" t="s">
        <v>289</v>
      </c>
      <c r="AM1684" s="33" t="s">
        <v>290</v>
      </c>
      <c r="AN1684" s="33">
        <v>0.76331000000000004</v>
      </c>
      <c r="AO1684" s="33" t="s">
        <v>68</v>
      </c>
      <c r="AP1684" s="33"/>
      <c r="AQ1684" s="33"/>
      <c r="AR1684" s="33" t="s">
        <v>68</v>
      </c>
      <c r="AS1684" s="33"/>
      <c r="AT1684" s="33"/>
      <c r="AU1684" s="33" t="s">
        <v>5984</v>
      </c>
      <c r="AV1684" s="33" t="s">
        <v>5985</v>
      </c>
      <c r="AW1684" s="33">
        <v>3.3384200000000002</v>
      </c>
      <c r="AX1684" s="33" t="s">
        <v>5986</v>
      </c>
      <c r="AY1684" s="33" t="s">
        <v>5987</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6335</v>
      </c>
      <c r="C1685" s="33" t="s">
        <v>6336</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6337</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6338</v>
      </c>
      <c r="AY1685" s="33" t="s">
        <v>6339</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6340</v>
      </c>
      <c r="C1686" s="33" t="s">
        <v>6341</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4561</v>
      </c>
      <c r="C1687" s="33" t="s">
        <v>3429</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1106</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1107</v>
      </c>
      <c r="AY1687" s="33" t="s">
        <v>1108</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4562</v>
      </c>
      <c r="C1688" s="33" t="s">
        <v>3500</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c r="AG1688" s="33" t="s">
        <v>62</v>
      </c>
      <c r="AH1688" s="33" t="s">
        <v>172</v>
      </c>
      <c r="AI1688" s="33" t="s">
        <v>1100</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1205</v>
      </c>
      <c r="AY1688" s="33" t="s">
        <v>1206</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4563</v>
      </c>
      <c r="C1689" s="33" t="s">
        <v>3501</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1008</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1209</v>
      </c>
      <c r="AY1689" s="33" t="s">
        <v>1210</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2991</v>
      </c>
      <c r="C1690" s="33" t="s">
        <v>2992</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747</v>
      </c>
      <c r="AI1690" s="33" t="s">
        <v>2993</v>
      </c>
      <c r="AJ1690" s="33" t="s">
        <v>748</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2994</v>
      </c>
      <c r="AY1690" s="33" t="s">
        <v>2995</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6349</v>
      </c>
      <c r="C1691" s="33" t="s">
        <v>6350</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968</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969</v>
      </c>
      <c r="AY1691" s="33" t="s">
        <v>970</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4564</v>
      </c>
      <c r="C1692" s="33" t="s">
        <v>3502</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4565</v>
      </c>
      <c r="AI1692" s="33" t="s">
        <v>4566</v>
      </c>
      <c r="AJ1692" s="33" t="s">
        <v>748</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4567</v>
      </c>
      <c r="AY1692" s="33" t="s">
        <v>4568</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6351</v>
      </c>
      <c r="C1693" s="33" t="s">
        <v>6352</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6337</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6338</v>
      </c>
      <c r="AY1693" s="33" t="s">
        <v>6339</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5042</v>
      </c>
      <c r="C1694" s="33" t="s">
        <v>5043</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4569</v>
      </c>
      <c r="C1695" s="33" t="s">
        <v>3214</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717</v>
      </c>
      <c r="AH1695" s="33" t="s">
        <v>87</v>
      </c>
      <c r="AI1695" s="33" t="s">
        <v>1612</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7912</v>
      </c>
      <c r="C1696" s="33" t="s">
        <v>7913</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968</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969</v>
      </c>
      <c r="AY1696" s="33" t="s">
        <v>970</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7914</v>
      </c>
      <c r="C1697" s="33" t="s">
        <v>7915</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7916</v>
      </c>
      <c r="C1698" s="33" t="s">
        <v>7917</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5044</v>
      </c>
      <c r="C1699" s="33" t="s">
        <v>5045</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5046</v>
      </c>
      <c r="C1700" s="33" t="s">
        <v>5047</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5048</v>
      </c>
      <c r="C1701" s="33" t="s">
        <v>5049</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4570</v>
      </c>
      <c r="C1702" s="33" t="s">
        <v>3503</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5050</v>
      </c>
      <c r="C1703" s="33" t="s">
        <v>5051</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831</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832</v>
      </c>
      <c r="AY1703" s="33" t="s">
        <v>833</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4571</v>
      </c>
      <c r="C1704" s="33" t="s">
        <v>3436</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4572</v>
      </c>
      <c r="C1705" s="33" t="s">
        <v>3448</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4573</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4574</v>
      </c>
      <c r="AY1705" s="33" t="s">
        <v>4575</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5052</v>
      </c>
      <c r="C1706" s="33" t="s">
        <v>5053</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5054</v>
      </c>
      <c r="C1707" s="33" t="s">
        <v>5055</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5056</v>
      </c>
      <c r="C1708" s="33" t="s">
        <v>5057</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2420</v>
      </c>
      <c r="C1709" s="33" t="s">
        <v>2421</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717</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5058</v>
      </c>
      <c r="C1710" s="33" t="s">
        <v>5059</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847</v>
      </c>
      <c r="AY1710" s="33" t="s">
        <v>848</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4585</v>
      </c>
      <c r="C1711" s="33" t="s">
        <v>3439</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1367</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4586</v>
      </c>
      <c r="C1712" s="33" t="s">
        <v>3440</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1366</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1367</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4587</v>
      </c>
      <c r="C1713" s="33" t="s">
        <v>3504</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717</v>
      </c>
      <c r="AH1713" s="33" t="s">
        <v>230</v>
      </c>
      <c r="AI1713" s="33" t="s">
        <v>1495</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1496</v>
      </c>
      <c r="AY1713" s="33" t="s">
        <v>1497</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4588</v>
      </c>
      <c r="C1714" s="33" t="s">
        <v>3441</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1366</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1367</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4589</v>
      </c>
      <c r="C1715" s="33" t="s">
        <v>3505</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717</v>
      </c>
      <c r="AH1715" s="33" t="s">
        <v>230</v>
      </c>
      <c r="AI1715" s="33" t="s">
        <v>1495</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1496</v>
      </c>
      <c r="AY1715" s="33" t="s">
        <v>1497</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4590</v>
      </c>
      <c r="C1716" s="33" t="s">
        <v>3506</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1495</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1496</v>
      </c>
      <c r="AY1716" s="33" t="s">
        <v>1497</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5094</v>
      </c>
      <c r="C1717" s="33" t="s">
        <v>5095</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2252</v>
      </c>
      <c r="AJ1717" s="33" t="s">
        <v>231</v>
      </c>
      <c r="AK1717" s="33" t="s">
        <v>98</v>
      </c>
      <c r="AL1717" s="33" t="s">
        <v>232</v>
      </c>
      <c r="AM1717" s="33" t="s">
        <v>233</v>
      </c>
      <c r="AN1717" s="33">
        <v>54.59346</v>
      </c>
      <c r="AO1717" s="33" t="s">
        <v>68</v>
      </c>
      <c r="AP1717" s="33"/>
      <c r="AQ1717" s="33"/>
      <c r="AR1717" s="33" t="s">
        <v>68</v>
      </c>
      <c r="AS1717" s="33"/>
      <c r="AT1717" s="33"/>
      <c r="AU1717" s="33" t="s">
        <v>1050</v>
      </c>
      <c r="AV1717" s="33" t="s">
        <v>1051</v>
      </c>
      <c r="AW1717" s="33">
        <v>204.98044999999999</v>
      </c>
      <c r="AX1717" s="33" t="s">
        <v>2253</v>
      </c>
      <c r="AY1717" s="33" t="s">
        <v>2254</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4591</v>
      </c>
      <c r="C1718" s="33" t="s">
        <v>3437</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4592</v>
      </c>
      <c r="C1719" s="33" t="s">
        <v>3442</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4593</v>
      </c>
      <c r="C1720" s="33" t="s">
        <v>3438</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4594</v>
      </c>
      <c r="C1721" s="33" t="s">
        <v>3443</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4595</v>
      </c>
      <c r="C1722" s="33" t="s">
        <v>3444</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4596</v>
      </c>
      <c r="C1723" s="33" t="s">
        <v>3449</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4573</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4574</v>
      </c>
      <c r="AY1723" s="33" t="s">
        <v>4575</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4597</v>
      </c>
      <c r="C1724" s="33" t="s">
        <v>3445</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4598</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4599</v>
      </c>
      <c r="AY1724" s="33" t="s">
        <v>4600</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4601</v>
      </c>
      <c r="C1725" s="33" t="s">
        <v>3446</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5060</v>
      </c>
      <c r="C1726" s="33" t="s">
        <v>5061</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1201</v>
      </c>
      <c r="AY1726" s="33" t="s">
        <v>1202</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2996</v>
      </c>
      <c r="C1727" s="33" t="s">
        <v>2997</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5105</v>
      </c>
      <c r="C1728" s="33" t="s">
        <v>5106</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15.30932</v>
      </c>
      <c r="AO1728" s="33" t="s">
        <v>68</v>
      </c>
      <c r="AP1728" s="33"/>
      <c r="AQ1728" s="33"/>
      <c r="AR1728" s="33" t="s">
        <v>68</v>
      </c>
      <c r="AS1728" s="33"/>
      <c r="AT1728" s="33"/>
      <c r="AU1728" s="33" t="s">
        <v>1050</v>
      </c>
      <c r="AV1728" s="33" t="s">
        <v>1051</v>
      </c>
      <c r="AW1728" s="33">
        <v>57.478580000000001</v>
      </c>
      <c r="AX1728" s="33" t="s">
        <v>2253</v>
      </c>
      <c r="AY1728" s="33" t="s">
        <v>2254</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5107</v>
      </c>
      <c r="C1729" s="33" t="s">
        <v>5108</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20.133600000000001</v>
      </c>
      <c r="AO1729" s="33" t="s">
        <v>68</v>
      </c>
      <c r="AP1729" s="33"/>
      <c r="AQ1729" s="33"/>
      <c r="AR1729" s="33" t="s">
        <v>68</v>
      </c>
      <c r="AS1729" s="33"/>
      <c r="AT1729" s="33"/>
      <c r="AU1729" s="33" t="s">
        <v>1050</v>
      </c>
      <c r="AV1729" s="33" t="s">
        <v>1051</v>
      </c>
      <c r="AW1729" s="33">
        <v>75.591970000000003</v>
      </c>
      <c r="AX1729" s="33" t="s">
        <v>2253</v>
      </c>
      <c r="AY1729" s="33" t="s">
        <v>2254</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5109</v>
      </c>
      <c r="C1730" s="33" t="s">
        <v>5110</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2252</v>
      </c>
      <c r="AJ1730" s="33" t="s">
        <v>231</v>
      </c>
      <c r="AK1730" s="33" t="s">
        <v>98</v>
      </c>
      <c r="AL1730" s="33" t="s">
        <v>232</v>
      </c>
      <c r="AM1730" s="33" t="s">
        <v>233</v>
      </c>
      <c r="AN1730" s="33">
        <v>44.578409999999998</v>
      </c>
      <c r="AO1730" s="33" t="s">
        <v>68</v>
      </c>
      <c r="AP1730" s="33"/>
      <c r="AQ1730" s="33"/>
      <c r="AR1730" s="33" t="s">
        <v>68</v>
      </c>
      <c r="AS1730" s="33"/>
      <c r="AT1730" s="33"/>
      <c r="AU1730" s="33" t="s">
        <v>1050</v>
      </c>
      <c r="AV1730" s="33" t="s">
        <v>1051</v>
      </c>
      <c r="AW1730" s="33">
        <v>167.37214</v>
      </c>
      <c r="AX1730" s="33" t="s">
        <v>2253</v>
      </c>
      <c r="AY1730" s="33" t="s">
        <v>2254</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5113</v>
      </c>
      <c r="C1731" s="33" t="s">
        <v>5114</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23.817360000000001</v>
      </c>
      <c r="AO1731" s="33" t="s">
        <v>68</v>
      </c>
      <c r="AP1731" s="33"/>
      <c r="AQ1731" s="33"/>
      <c r="AR1731" s="33" t="s">
        <v>68</v>
      </c>
      <c r="AS1731" s="33"/>
      <c r="AT1731" s="33"/>
      <c r="AU1731" s="33" t="s">
        <v>1050</v>
      </c>
      <c r="AV1731" s="33" t="s">
        <v>1051</v>
      </c>
      <c r="AW1731" s="33">
        <v>89.4131</v>
      </c>
      <c r="AX1731" s="33" t="s">
        <v>1053</v>
      </c>
      <c r="AY1731" s="33" t="s">
        <v>1054</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5115</v>
      </c>
      <c r="C1732" s="33" t="s">
        <v>5116</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1052</v>
      </c>
      <c r="AJ1732" s="33" t="s">
        <v>231</v>
      </c>
      <c r="AK1732" s="33" t="s">
        <v>65</v>
      </c>
      <c r="AL1732" s="33" t="s">
        <v>232</v>
      </c>
      <c r="AM1732" s="33" t="s">
        <v>233</v>
      </c>
      <c r="AN1732" s="33">
        <v>21.100629999999999</v>
      </c>
      <c r="AO1732" s="33" t="s">
        <v>68</v>
      </c>
      <c r="AP1732" s="33"/>
      <c r="AQ1732" s="33"/>
      <c r="AR1732" s="33" t="s">
        <v>68</v>
      </c>
      <c r="AS1732" s="33"/>
      <c r="AT1732" s="33"/>
      <c r="AU1732" s="33" t="s">
        <v>1050</v>
      </c>
      <c r="AV1732" s="33" t="s">
        <v>1051</v>
      </c>
      <c r="AW1732" s="33">
        <v>79.21387</v>
      </c>
      <c r="AX1732" s="33" t="s">
        <v>1053</v>
      </c>
      <c r="AY1732" s="33" t="s">
        <v>1054</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5119</v>
      </c>
      <c r="C1733" s="33" t="s">
        <v>5120</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2252</v>
      </c>
      <c r="AJ1733" s="33" t="s">
        <v>231</v>
      </c>
      <c r="AK1733" s="33" t="s">
        <v>98</v>
      </c>
      <c r="AL1733" s="33" t="s">
        <v>232</v>
      </c>
      <c r="AM1733" s="33" t="s">
        <v>233</v>
      </c>
      <c r="AN1733" s="33">
        <v>68.595359999999999</v>
      </c>
      <c r="AO1733" s="33" t="s">
        <v>68</v>
      </c>
      <c r="AP1733" s="33"/>
      <c r="AQ1733" s="33"/>
      <c r="AR1733" s="33" t="s">
        <v>68</v>
      </c>
      <c r="AS1733" s="33"/>
      <c r="AT1733" s="33"/>
      <c r="AU1733" s="33" t="s">
        <v>1050</v>
      </c>
      <c r="AV1733" s="33" t="s">
        <v>1051</v>
      </c>
      <c r="AW1733" s="33">
        <v>257.54518999999999</v>
      </c>
      <c r="AX1733" s="33" t="s">
        <v>2253</v>
      </c>
      <c r="AY1733" s="33" t="s">
        <v>2254</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5121</v>
      </c>
      <c r="C1734" s="33" t="s">
        <v>5122</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30.97175</v>
      </c>
      <c r="AO1734" s="33" t="s">
        <v>68</v>
      </c>
      <c r="AP1734" s="33"/>
      <c r="AQ1734" s="33"/>
      <c r="AR1734" s="33" t="s">
        <v>68</v>
      </c>
      <c r="AS1734" s="33"/>
      <c r="AT1734" s="33"/>
      <c r="AU1734" s="33" t="s">
        <v>1050</v>
      </c>
      <c r="AV1734" s="33" t="s">
        <v>1051</v>
      </c>
      <c r="AW1734" s="33">
        <v>116.28385</v>
      </c>
      <c r="AX1734" s="33" t="s">
        <v>2253</v>
      </c>
      <c r="AY1734" s="33" t="s">
        <v>2254</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5127</v>
      </c>
      <c r="C1735" s="33" t="s">
        <v>5128</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6.6423800000000002</v>
      </c>
      <c r="AO1735" s="33" t="s">
        <v>68</v>
      </c>
      <c r="AP1735" s="33"/>
      <c r="AQ1735" s="33"/>
      <c r="AR1735" s="33" t="s">
        <v>68</v>
      </c>
      <c r="AS1735" s="33"/>
      <c r="AT1735" s="33"/>
      <c r="AU1735" s="33" t="s">
        <v>1050</v>
      </c>
      <c r="AV1735" s="33" t="s">
        <v>1051</v>
      </c>
      <c r="AW1735" s="33">
        <v>24.939209999999999</v>
      </c>
      <c r="AX1735" s="33" t="s">
        <v>2253</v>
      </c>
      <c r="AY1735" s="33" t="s">
        <v>2254</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5135</v>
      </c>
      <c r="C1736" s="33" t="s">
        <v>5136</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2252</v>
      </c>
      <c r="AJ1736" s="33" t="s">
        <v>231</v>
      </c>
      <c r="AK1736" s="33" t="s">
        <v>98</v>
      </c>
      <c r="AL1736" s="33" t="s">
        <v>232</v>
      </c>
      <c r="AM1736" s="33" t="s">
        <v>233</v>
      </c>
      <c r="AN1736" s="33">
        <v>22.09365</v>
      </c>
      <c r="AO1736" s="33" t="s">
        <v>68</v>
      </c>
      <c r="AP1736" s="33"/>
      <c r="AQ1736" s="33"/>
      <c r="AR1736" s="33" t="s">
        <v>68</v>
      </c>
      <c r="AS1736" s="33"/>
      <c r="AT1736" s="33"/>
      <c r="AU1736" s="33" t="s">
        <v>1050</v>
      </c>
      <c r="AV1736" s="33" t="s">
        <v>1051</v>
      </c>
      <c r="AW1736" s="33">
        <v>82.952780000000004</v>
      </c>
      <c r="AX1736" s="33" t="s">
        <v>2253</v>
      </c>
      <c r="AY1736" s="33" t="s">
        <v>2254</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5143</v>
      </c>
      <c r="C1737" s="33" t="s">
        <v>5144</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11.075229999999999</v>
      </c>
      <c r="AO1737" s="33" t="s">
        <v>68</v>
      </c>
      <c r="AP1737" s="33"/>
      <c r="AQ1737" s="33"/>
      <c r="AR1737" s="33" t="s">
        <v>68</v>
      </c>
      <c r="AS1737" s="33"/>
      <c r="AT1737" s="33"/>
      <c r="AU1737" s="33" t="s">
        <v>1050</v>
      </c>
      <c r="AV1737" s="33" t="s">
        <v>1051</v>
      </c>
      <c r="AW1737" s="33">
        <v>41.576650000000001</v>
      </c>
      <c r="AX1737" s="33" t="s">
        <v>1053</v>
      </c>
      <c r="AY1737" s="33" t="s">
        <v>1054</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5145</v>
      </c>
      <c r="C1738" s="33" t="s">
        <v>5146</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1052</v>
      </c>
      <c r="AJ1738" s="33" t="s">
        <v>231</v>
      </c>
      <c r="AK1738" s="33" t="s">
        <v>65</v>
      </c>
      <c r="AL1738" s="33" t="s">
        <v>232</v>
      </c>
      <c r="AM1738" s="33" t="s">
        <v>233</v>
      </c>
      <c r="AN1738" s="33">
        <v>9.35825</v>
      </c>
      <c r="AO1738" s="33" t="s">
        <v>68</v>
      </c>
      <c r="AP1738" s="33"/>
      <c r="AQ1738" s="33"/>
      <c r="AR1738" s="33" t="s">
        <v>68</v>
      </c>
      <c r="AS1738" s="33"/>
      <c r="AT1738" s="33"/>
      <c r="AU1738" s="33" t="s">
        <v>1050</v>
      </c>
      <c r="AV1738" s="33" t="s">
        <v>1051</v>
      </c>
      <c r="AW1738" s="33">
        <v>35.131230000000002</v>
      </c>
      <c r="AX1738" s="33" t="s">
        <v>1053</v>
      </c>
      <c r="AY1738" s="33" t="s">
        <v>1054</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6353</v>
      </c>
      <c r="C1739" s="33" t="s">
        <v>6354</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6355</v>
      </c>
      <c r="AJ1739" s="33" t="s">
        <v>159</v>
      </c>
      <c r="AK1739" s="33" t="s">
        <v>98</v>
      </c>
      <c r="AL1739" s="33" t="s">
        <v>225</v>
      </c>
      <c r="AM1739" s="33" t="s">
        <v>226</v>
      </c>
      <c r="AN1739" s="33">
        <v>155.37255999999999</v>
      </c>
      <c r="AO1739" s="33" t="s">
        <v>68</v>
      </c>
      <c r="AP1739" s="33"/>
      <c r="AQ1739" s="33"/>
      <c r="AR1739" s="33" t="s">
        <v>68</v>
      </c>
      <c r="AS1739" s="33"/>
      <c r="AT1739" s="33"/>
      <c r="AU1739" s="33" t="s">
        <v>936</v>
      </c>
      <c r="AV1739" s="33" t="s">
        <v>937</v>
      </c>
      <c r="AW1739" s="33">
        <v>339.79023999999998</v>
      </c>
      <c r="AX1739" s="33" t="s">
        <v>6356</v>
      </c>
      <c r="AY1739" s="33" t="s">
        <v>6357</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5090</v>
      </c>
      <c r="C1740" s="33" t="s">
        <v>5091</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1625</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1626</v>
      </c>
      <c r="AY1740" s="33" t="s">
        <v>1627</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5092</v>
      </c>
      <c r="C1741" s="33" t="s">
        <v>5093</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1625</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1626</v>
      </c>
      <c r="AY1741" s="33" t="s">
        <v>1627</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634</v>
      </c>
      <c r="C1742" s="33" t="s">
        <v>635</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636</v>
      </c>
      <c r="C1743" s="33" t="s">
        <v>637</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717</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7918</v>
      </c>
      <c r="C1744" s="33" t="s">
        <v>7919</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6344</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765</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7920</v>
      </c>
      <c r="C1745" s="33" t="s">
        <v>7921</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971</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1198</v>
      </c>
      <c r="AY1745" s="33" t="s">
        <v>1193</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10015</v>
      </c>
      <c r="C1746" s="33" t="s">
        <v>10016</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1194</v>
      </c>
      <c r="AY1746" s="33" t="s">
        <v>1195</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2882</v>
      </c>
      <c r="C1747" s="33" t="s">
        <v>2883</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1194</v>
      </c>
      <c r="AY1747" s="33" t="s">
        <v>1195</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10017</v>
      </c>
      <c r="C1748" s="33" t="s">
        <v>10018</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1194</v>
      </c>
      <c r="AY1748" s="33" t="s">
        <v>1195</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10019</v>
      </c>
      <c r="C1749" s="33" t="s">
        <v>10020</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10021</v>
      </c>
      <c r="AJ1749" s="33" t="s">
        <v>139</v>
      </c>
      <c r="AK1749" s="33" t="s">
        <v>65</v>
      </c>
      <c r="AL1749" s="33" t="s">
        <v>140</v>
      </c>
      <c r="AM1749" s="33" t="s">
        <v>141</v>
      </c>
      <c r="AN1749" s="33">
        <v>162.71507</v>
      </c>
      <c r="AO1749" s="33" t="s">
        <v>68</v>
      </c>
      <c r="AP1749" s="33"/>
      <c r="AQ1749" s="33"/>
      <c r="AR1749" s="33" t="s">
        <v>68</v>
      </c>
      <c r="AS1749" s="33"/>
      <c r="AT1749" s="33"/>
      <c r="AU1749" s="33" t="s">
        <v>4906</v>
      </c>
      <c r="AV1749" s="33" t="s">
        <v>4907</v>
      </c>
      <c r="AW1749" s="33">
        <v>355.84883000000002</v>
      </c>
      <c r="AX1749" s="33" t="s">
        <v>1201</v>
      </c>
      <c r="AY1749" s="33" t="s">
        <v>1202</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10022</v>
      </c>
      <c r="C1750" s="33" t="s">
        <v>10023</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1201</v>
      </c>
      <c r="AY1750" s="33" t="s">
        <v>1202</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5096</v>
      </c>
      <c r="C1751" s="33" t="s">
        <v>5097</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625</v>
      </c>
      <c r="AI1751" s="33" t="s">
        <v>626</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627</v>
      </c>
      <c r="AV1751" s="33" t="s">
        <v>628</v>
      </c>
      <c r="AW1751" s="33">
        <v>281.85266000000001</v>
      </c>
      <c r="AX1751" s="33" t="s">
        <v>199</v>
      </c>
      <c r="AY1751" s="33" t="s">
        <v>199</v>
      </c>
      <c r="AZ1751" s="3" t="s">
        <v>199</v>
      </c>
      <c r="BA1751" s="33" t="s">
        <v>60</v>
      </c>
      <c r="BB1751" s="33">
        <v>4422</v>
      </c>
      <c r="BC1751" s="33" t="s">
        <v>200</v>
      </c>
      <c r="BD1751" s="33" t="s">
        <v>720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5098</v>
      </c>
      <c r="C1752" s="33" t="s">
        <v>5099</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5100</v>
      </c>
      <c r="AJ1752" s="33" t="s">
        <v>150</v>
      </c>
      <c r="AK1752" s="33" t="s">
        <v>65</v>
      </c>
      <c r="AL1752" s="33" t="s">
        <v>136</v>
      </c>
      <c r="AM1752" s="33" t="s">
        <v>137</v>
      </c>
      <c r="AN1752" s="33">
        <v>103.42524</v>
      </c>
      <c r="AO1752" s="33" t="s">
        <v>68</v>
      </c>
      <c r="AP1752" s="33"/>
      <c r="AQ1752" s="33"/>
      <c r="AR1752" s="33" t="s">
        <v>68</v>
      </c>
      <c r="AS1752" s="33"/>
      <c r="AT1752" s="33"/>
      <c r="AU1752" s="33" t="s">
        <v>5101</v>
      </c>
      <c r="AV1752" s="33" t="s">
        <v>5102</v>
      </c>
      <c r="AW1752" s="33">
        <v>226.20680999999999</v>
      </c>
      <c r="AX1752" s="33" t="s">
        <v>5103</v>
      </c>
      <c r="AY1752" s="33" t="s">
        <v>5104</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979</v>
      </c>
      <c r="C1753" s="33" t="s">
        <v>980</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717</v>
      </c>
      <c r="AH1753" s="33" t="s">
        <v>224</v>
      </c>
      <c r="AI1753" s="33" t="s">
        <v>948</v>
      </c>
      <c r="AJ1753" s="33" t="s">
        <v>159</v>
      </c>
      <c r="AK1753" s="33" t="s">
        <v>98</v>
      </c>
      <c r="AL1753" s="33" t="s">
        <v>511</v>
      </c>
      <c r="AM1753" s="33" t="s">
        <v>512</v>
      </c>
      <c r="AN1753" s="33">
        <v>1.8372999999999999</v>
      </c>
      <c r="AO1753" s="33" t="s">
        <v>68</v>
      </c>
      <c r="AP1753" s="33"/>
      <c r="AQ1753" s="33"/>
      <c r="AR1753" s="33" t="s">
        <v>68</v>
      </c>
      <c r="AS1753" s="33"/>
      <c r="AT1753" s="33"/>
      <c r="AU1753" s="33" t="s">
        <v>943</v>
      </c>
      <c r="AV1753" s="33" t="s">
        <v>944</v>
      </c>
      <c r="AW1753" s="33">
        <v>4.0180400000000001</v>
      </c>
      <c r="AX1753" s="33" t="s">
        <v>1211</v>
      </c>
      <c r="AY1753" s="33" t="s">
        <v>1212</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5169</v>
      </c>
      <c r="C1754" s="33" t="s">
        <v>5170</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2252</v>
      </c>
      <c r="AJ1754" s="33" t="s">
        <v>231</v>
      </c>
      <c r="AK1754" s="33" t="s">
        <v>98</v>
      </c>
      <c r="AL1754" s="33" t="s">
        <v>232</v>
      </c>
      <c r="AM1754" s="33" t="s">
        <v>233</v>
      </c>
      <c r="AN1754" s="33">
        <v>91.523880000000005</v>
      </c>
      <c r="AO1754" s="33" t="s">
        <v>68</v>
      </c>
      <c r="AP1754" s="33"/>
      <c r="AQ1754" s="33"/>
      <c r="AR1754" s="33" t="s">
        <v>68</v>
      </c>
      <c r="AS1754" s="33"/>
      <c r="AT1754" s="33"/>
      <c r="AU1754" s="33" t="s">
        <v>1050</v>
      </c>
      <c r="AV1754" s="33" t="s">
        <v>1051</v>
      </c>
      <c r="AW1754" s="33">
        <v>343.64747999999997</v>
      </c>
      <c r="AX1754" s="33" t="s">
        <v>2253</v>
      </c>
      <c r="AY1754" s="33" t="s">
        <v>2254</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5171</v>
      </c>
      <c r="C1755" s="33" t="s">
        <v>5172</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2252</v>
      </c>
      <c r="AJ1755" s="33" t="s">
        <v>231</v>
      </c>
      <c r="AK1755" s="33" t="s">
        <v>98</v>
      </c>
      <c r="AL1755" s="33" t="s">
        <v>232</v>
      </c>
      <c r="AM1755" s="33" t="s">
        <v>233</v>
      </c>
      <c r="AN1755" s="33">
        <v>20.998909999999999</v>
      </c>
      <c r="AO1755" s="33" t="s">
        <v>68</v>
      </c>
      <c r="AP1755" s="33"/>
      <c r="AQ1755" s="33"/>
      <c r="AR1755" s="33" t="s">
        <v>68</v>
      </c>
      <c r="AS1755" s="33"/>
      <c r="AT1755" s="33"/>
      <c r="AU1755" s="33" t="s">
        <v>1050</v>
      </c>
      <c r="AV1755" s="33" t="s">
        <v>1051</v>
      </c>
      <c r="AW1755" s="33">
        <v>78.840630000000004</v>
      </c>
      <c r="AX1755" s="33" t="s">
        <v>2253</v>
      </c>
      <c r="AY1755" s="33" t="s">
        <v>2254</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5111</v>
      </c>
      <c r="C1756" s="33" t="s">
        <v>5112</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1052</v>
      </c>
      <c r="AJ1756" s="33" t="s">
        <v>231</v>
      </c>
      <c r="AK1756" s="33" t="s">
        <v>65</v>
      </c>
      <c r="AL1756" s="33" t="s">
        <v>232</v>
      </c>
      <c r="AM1756" s="33" t="s">
        <v>233</v>
      </c>
      <c r="AN1756" s="33">
        <v>9.8437599999999996</v>
      </c>
      <c r="AO1756" s="33" t="s">
        <v>68</v>
      </c>
      <c r="AP1756" s="33"/>
      <c r="AQ1756" s="33"/>
      <c r="AR1756" s="33" t="s">
        <v>68</v>
      </c>
      <c r="AS1756" s="33"/>
      <c r="AT1756" s="33"/>
      <c r="AU1756" s="33" t="s">
        <v>1050</v>
      </c>
      <c r="AV1756" s="33" t="s">
        <v>1051</v>
      </c>
      <c r="AW1756" s="33">
        <v>36.954529999999998</v>
      </c>
      <c r="AX1756" s="33" t="s">
        <v>1053</v>
      </c>
      <c r="AY1756" s="33" t="s">
        <v>1054</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5117</v>
      </c>
      <c r="C1757" s="33" t="s">
        <v>5118</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2252</v>
      </c>
      <c r="AJ1757" s="33" t="s">
        <v>231</v>
      </c>
      <c r="AK1757" s="33" t="s">
        <v>98</v>
      </c>
      <c r="AL1757" s="33" t="s">
        <v>232</v>
      </c>
      <c r="AM1757" s="33" t="s">
        <v>233</v>
      </c>
      <c r="AN1757" s="33">
        <v>76.954909999999998</v>
      </c>
      <c r="AO1757" s="33" t="s">
        <v>68</v>
      </c>
      <c r="AP1757" s="33"/>
      <c r="AQ1757" s="33"/>
      <c r="AR1757" s="33" t="s">
        <v>68</v>
      </c>
      <c r="AS1757" s="33"/>
      <c r="AT1757" s="33"/>
      <c r="AU1757" s="33" t="s">
        <v>1050</v>
      </c>
      <c r="AV1757" s="33" t="s">
        <v>1051</v>
      </c>
      <c r="AW1757" s="33">
        <v>288.93885999999998</v>
      </c>
      <c r="AX1757" s="33" t="s">
        <v>2253</v>
      </c>
      <c r="AY1757" s="33" t="s">
        <v>2254</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5123</v>
      </c>
      <c r="C1758" s="33" t="s">
        <v>5124</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38.324770000000001</v>
      </c>
      <c r="AO1758" s="33" t="s">
        <v>68</v>
      </c>
      <c r="AP1758" s="33"/>
      <c r="AQ1758" s="33"/>
      <c r="AR1758" s="33" t="s">
        <v>68</v>
      </c>
      <c r="AS1758" s="33"/>
      <c r="AT1758" s="33"/>
      <c r="AU1758" s="33" t="s">
        <v>1050</v>
      </c>
      <c r="AV1758" s="33" t="s">
        <v>1051</v>
      </c>
      <c r="AW1758" s="33">
        <v>143.87162000000001</v>
      </c>
      <c r="AX1758" s="33" t="s">
        <v>1053</v>
      </c>
      <c r="AY1758" s="33" t="s">
        <v>1054</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5125</v>
      </c>
      <c r="C1759" s="33" t="s">
        <v>5126</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42.780070000000002</v>
      </c>
      <c r="AO1759" s="33" t="s">
        <v>68</v>
      </c>
      <c r="AP1759" s="33"/>
      <c r="AQ1759" s="33"/>
      <c r="AR1759" s="33" t="s">
        <v>68</v>
      </c>
      <c r="AS1759" s="33"/>
      <c r="AT1759" s="33"/>
      <c r="AU1759" s="33" t="s">
        <v>1050</v>
      </c>
      <c r="AV1759" s="33" t="s">
        <v>1051</v>
      </c>
      <c r="AW1759" s="33">
        <v>160.59674000000001</v>
      </c>
      <c r="AX1759" s="33" t="s">
        <v>1053</v>
      </c>
      <c r="AY1759" s="33" t="s">
        <v>1054</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5131</v>
      </c>
      <c r="C1760" s="33" t="s">
        <v>5132</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6.4545300000000001</v>
      </c>
      <c r="AO1760" s="33" t="s">
        <v>68</v>
      </c>
      <c r="AP1760" s="33"/>
      <c r="AQ1760" s="33"/>
      <c r="AR1760" s="33" t="s">
        <v>68</v>
      </c>
      <c r="AS1760" s="33"/>
      <c r="AT1760" s="33"/>
      <c r="AU1760" s="33" t="s">
        <v>1050</v>
      </c>
      <c r="AV1760" s="33" t="s">
        <v>1051</v>
      </c>
      <c r="AW1760" s="33">
        <v>24.231120000000001</v>
      </c>
      <c r="AX1760" s="33" t="s">
        <v>1053</v>
      </c>
      <c r="AY1760" s="33" t="s">
        <v>1054</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5137</v>
      </c>
      <c r="C1761" s="33" t="s">
        <v>5138</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11.491</v>
      </c>
      <c r="AO1761" s="33" t="s">
        <v>68</v>
      </c>
      <c r="AP1761" s="33"/>
      <c r="AQ1761" s="33"/>
      <c r="AR1761" s="33" t="s">
        <v>68</v>
      </c>
      <c r="AS1761" s="33"/>
      <c r="AT1761" s="33"/>
      <c r="AU1761" s="33" t="s">
        <v>1050</v>
      </c>
      <c r="AV1761" s="33" t="s">
        <v>1051</v>
      </c>
      <c r="AW1761" s="33">
        <v>43.139209999999999</v>
      </c>
      <c r="AX1761" s="33" t="s">
        <v>1053</v>
      </c>
      <c r="AY1761" s="33" t="s">
        <v>1054</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5141</v>
      </c>
      <c r="C1762" s="33" t="s">
        <v>5142</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1052</v>
      </c>
      <c r="AJ1762" s="33" t="s">
        <v>231</v>
      </c>
      <c r="AK1762" s="33" t="s">
        <v>65</v>
      </c>
      <c r="AL1762" s="33" t="s">
        <v>232</v>
      </c>
      <c r="AM1762" s="33" t="s">
        <v>233</v>
      </c>
      <c r="AN1762" s="33">
        <v>5.5569899999999999</v>
      </c>
      <c r="AO1762" s="33" t="s">
        <v>68</v>
      </c>
      <c r="AP1762" s="33"/>
      <c r="AQ1762" s="33"/>
      <c r="AR1762" s="33" t="s">
        <v>68</v>
      </c>
      <c r="AS1762" s="33"/>
      <c r="AT1762" s="33"/>
      <c r="AU1762" s="33" t="s">
        <v>1050</v>
      </c>
      <c r="AV1762" s="33" t="s">
        <v>1051</v>
      </c>
      <c r="AW1762" s="33">
        <v>20.861090000000001</v>
      </c>
      <c r="AX1762" s="33" t="s">
        <v>1053</v>
      </c>
      <c r="AY1762" s="33" t="s">
        <v>1054</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5147</v>
      </c>
      <c r="C1763" s="33" t="s">
        <v>5148</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5149</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5150</v>
      </c>
      <c r="AY1763" s="33" t="s">
        <v>5151</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5152</v>
      </c>
      <c r="C1764" s="33" t="s">
        <v>5153</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841</v>
      </c>
      <c r="AH1764" s="33" t="s">
        <v>149</v>
      </c>
      <c r="AI1764" s="33" t="s">
        <v>5154</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5155</v>
      </c>
      <c r="AY1764" s="33" t="s">
        <v>5156</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5157</v>
      </c>
      <c r="C1765" s="33" t="s">
        <v>5158</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5149</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5150</v>
      </c>
      <c r="AY1765" s="33" t="s">
        <v>5151</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5159</v>
      </c>
      <c r="C1766" s="33" t="s">
        <v>5160</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5154</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5155</v>
      </c>
      <c r="AY1766" s="33" t="s">
        <v>5156</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5161</v>
      </c>
      <c r="C1767" s="33" t="s">
        <v>5162</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841</v>
      </c>
      <c r="AH1767" s="33" t="s">
        <v>149</v>
      </c>
      <c r="AI1767" s="33" t="s">
        <v>5163</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5164</v>
      </c>
      <c r="AY1767" s="33" t="s">
        <v>5968</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5165</v>
      </c>
      <c r="C1768" s="33" t="s">
        <v>5166</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5163</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5164</v>
      </c>
      <c r="AY1768" s="33" t="s">
        <v>5968</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5167</v>
      </c>
      <c r="C1769" s="33" t="s">
        <v>5168</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717</v>
      </c>
      <c r="AH1769" s="33" t="s">
        <v>353</v>
      </c>
      <c r="AI1769" s="33" t="s">
        <v>968</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969</v>
      </c>
      <c r="AY1769" s="33" t="s">
        <v>970</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7922</v>
      </c>
      <c r="C1770" s="33" t="s">
        <v>7923</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6344</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765</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6358</v>
      </c>
      <c r="C1771" s="33" t="s">
        <v>6359</v>
      </c>
      <c r="D1771" s="33" t="s">
        <v>84</v>
      </c>
      <c r="E1771" s="33" t="s">
        <v>135</v>
      </c>
      <c r="F1771" s="33" t="s">
        <v>59</v>
      </c>
      <c r="G1771" s="33">
        <v>7208</v>
      </c>
      <c r="H1771" s="4">
        <v>45833</v>
      </c>
      <c r="I1771" s="33">
        <v>45832</v>
      </c>
      <c r="J1771" s="4" t="s">
        <v>9113</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4642</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4643</v>
      </c>
      <c r="AY1771" s="33" t="s">
        <v>866</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6360</v>
      </c>
      <c r="C1772" s="33" t="s">
        <v>6361</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6362</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965</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11715</v>
      </c>
      <c r="C1773" s="33" t="s">
        <v>11716</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11717</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11718</v>
      </c>
      <c r="AV1773" s="33" t="s">
        <v>11719</v>
      </c>
      <c r="AW1773" s="33">
        <v>27.004380000000001</v>
      </c>
      <c r="AX1773" s="33" t="s">
        <v>965</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6363</v>
      </c>
      <c r="C1774" s="33" t="s">
        <v>6364</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965</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6366</v>
      </c>
      <c r="C1775" s="33" t="s">
        <v>6367</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6365</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965</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4644</v>
      </c>
      <c r="C1776" s="33" t="s">
        <v>3039</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1431</v>
      </c>
      <c r="AI1776" s="33" t="s">
        <v>5969</v>
      </c>
      <c r="AJ1776" s="33" t="s">
        <v>74</v>
      </c>
      <c r="AK1776" s="33" t="s">
        <v>98</v>
      </c>
      <c r="AL1776" s="33" t="s">
        <v>1313</v>
      </c>
      <c r="AM1776" s="33" t="s">
        <v>1314</v>
      </c>
      <c r="AN1776" s="33">
        <v>70.189419999999998</v>
      </c>
      <c r="AO1776" s="33" t="s">
        <v>68</v>
      </c>
      <c r="AP1776" s="33"/>
      <c r="AQ1776" s="33"/>
      <c r="AR1776" s="33" t="s">
        <v>68</v>
      </c>
      <c r="AS1776" s="33"/>
      <c r="AT1776" s="33"/>
      <c r="AU1776" s="33" t="s">
        <v>2771</v>
      </c>
      <c r="AV1776" s="33" t="s">
        <v>2772</v>
      </c>
      <c r="AW1776" s="33">
        <v>153.49853999999999</v>
      </c>
      <c r="AX1776" s="33" t="s">
        <v>1315</v>
      </c>
      <c r="AY1776" s="33" t="s">
        <v>1316</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6368</v>
      </c>
      <c r="C1777" s="33" t="s">
        <v>6369</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6370</v>
      </c>
      <c r="C1778" s="33" t="s">
        <v>6371</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6372</v>
      </c>
      <c r="C1779" s="33" t="s">
        <v>6373</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1217</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6374</v>
      </c>
      <c r="C1780" s="33" t="s">
        <v>6375</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2475</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6376</v>
      </c>
      <c r="AY1780" s="33" t="s">
        <v>6377</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11720</v>
      </c>
      <c r="C1781" s="33" t="s">
        <v>11721</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6362</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965</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11722</v>
      </c>
      <c r="C1782" s="33" t="s">
        <v>11723</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1158</v>
      </c>
      <c r="AV1782" s="33" t="s">
        <v>1159</v>
      </c>
      <c r="AW1782" s="33">
        <v>11.95518</v>
      </c>
      <c r="AX1782" s="33" t="s">
        <v>11725</v>
      </c>
      <c r="AY1782" s="33" t="s">
        <v>11726</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11727</v>
      </c>
      <c r="C1783" s="33" t="s">
        <v>11728</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11724</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1158</v>
      </c>
      <c r="AV1783" s="33" t="s">
        <v>1159</v>
      </c>
      <c r="AW1783" s="33">
        <v>8.8128899999999994</v>
      </c>
      <c r="AX1783" s="33" t="s">
        <v>11725</v>
      </c>
      <c r="AY1783" s="33" t="s">
        <v>11726</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4602</v>
      </c>
      <c r="C1784" s="33" t="s">
        <v>3432</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4603</v>
      </c>
      <c r="C1785" s="33" t="s">
        <v>3433</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4604</v>
      </c>
      <c r="C1786" s="33" t="s">
        <v>3434</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4605</v>
      </c>
      <c r="C1787" s="33" t="s">
        <v>3435</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4606</v>
      </c>
      <c r="C1788" s="33" t="s">
        <v>3507</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10024</v>
      </c>
      <c r="C1789" s="33" t="s">
        <v>10025</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10026</v>
      </c>
      <c r="C1790" s="33" t="s">
        <v>10027</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1100</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1205</v>
      </c>
      <c r="AY1790" s="33" t="s">
        <v>1206</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4607</v>
      </c>
      <c r="C1791" s="33" t="s">
        <v>3508</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1495</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1496</v>
      </c>
      <c r="AY1791" s="33" t="s">
        <v>1497</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4608</v>
      </c>
      <c r="C1792" s="33" t="s">
        <v>3509</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1495</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1496</v>
      </c>
      <c r="AY1792" s="33" t="s">
        <v>1497</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4609</v>
      </c>
      <c r="C1793" s="33" t="s">
        <v>3447</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2521</v>
      </c>
      <c r="C1794" s="33" t="s">
        <v>2522</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2523</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2524</v>
      </c>
      <c r="AY1794" s="33" t="s">
        <v>2525</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2526</v>
      </c>
      <c r="C1795" s="33" t="s">
        <v>2527</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717</v>
      </c>
      <c r="AH1795" s="33" t="s">
        <v>309</v>
      </c>
      <c r="AI1795" s="33" t="s">
        <v>2523</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2524</v>
      </c>
      <c r="AY1795" s="33" t="s">
        <v>2525</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6378</v>
      </c>
      <c r="C1796" s="33" t="s">
        <v>6379</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2998</v>
      </c>
      <c r="C1797" s="33" t="s">
        <v>2999</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3000</v>
      </c>
      <c r="C1798" s="33" t="s">
        <v>3001</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3002</v>
      </c>
      <c r="C1799" s="33" t="s">
        <v>3003</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2528</v>
      </c>
      <c r="C1800" s="33" t="s">
        <v>2529</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717</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4610</v>
      </c>
      <c r="C1801" s="33" t="s">
        <v>3510</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717</v>
      </c>
      <c r="AH1801" s="33" t="s">
        <v>392</v>
      </c>
      <c r="AI1801" s="33" t="s">
        <v>2252</v>
      </c>
      <c r="AJ1801" s="33" t="s">
        <v>231</v>
      </c>
      <c r="AK1801" s="33" t="s">
        <v>98</v>
      </c>
      <c r="AL1801" s="33" t="s">
        <v>232</v>
      </c>
      <c r="AM1801" s="33" t="s">
        <v>233</v>
      </c>
      <c r="AN1801" s="33">
        <v>20.649619999999999</v>
      </c>
      <c r="AO1801" s="33" t="s">
        <v>68</v>
      </c>
      <c r="AP1801" s="33"/>
      <c r="AQ1801" s="33"/>
      <c r="AR1801" s="33" t="s">
        <v>68</v>
      </c>
      <c r="AS1801" s="33"/>
      <c r="AT1801" s="33"/>
      <c r="AU1801" s="33" t="s">
        <v>1050</v>
      </c>
      <c r="AV1801" s="33" t="s">
        <v>1051</v>
      </c>
      <c r="AW1801" s="33">
        <v>77.530140000000003</v>
      </c>
      <c r="AX1801" s="33" t="s">
        <v>2253</v>
      </c>
      <c r="AY1801" s="33" t="s">
        <v>2254</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4611</v>
      </c>
      <c r="C1802" s="33" t="s">
        <v>3512</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1052</v>
      </c>
      <c r="AJ1802" s="33" t="s">
        <v>231</v>
      </c>
      <c r="AK1802" s="33" t="s">
        <v>65</v>
      </c>
      <c r="AL1802" s="33" t="s">
        <v>232</v>
      </c>
      <c r="AM1802" s="33" t="s">
        <v>233</v>
      </c>
      <c r="AN1802" s="33">
        <v>5.30152</v>
      </c>
      <c r="AO1802" s="33" t="s">
        <v>68</v>
      </c>
      <c r="AP1802" s="33"/>
      <c r="AQ1802" s="33"/>
      <c r="AR1802" s="33" t="s">
        <v>68</v>
      </c>
      <c r="AS1802" s="33"/>
      <c r="AT1802" s="33"/>
      <c r="AU1802" s="33" t="s">
        <v>1050</v>
      </c>
      <c r="AV1802" s="33" t="s">
        <v>1051</v>
      </c>
      <c r="AW1802" s="33">
        <v>19.902470000000001</v>
      </c>
      <c r="AX1802" s="33" t="s">
        <v>1053</v>
      </c>
      <c r="AY1802" s="33" t="s">
        <v>1054</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4612</v>
      </c>
      <c r="C1803" s="33" t="s">
        <v>3513</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1052</v>
      </c>
      <c r="AJ1803" s="33" t="s">
        <v>231</v>
      </c>
      <c r="AK1803" s="33" t="s">
        <v>65</v>
      </c>
      <c r="AL1803" s="33" t="s">
        <v>232</v>
      </c>
      <c r="AM1803" s="33" t="s">
        <v>233</v>
      </c>
      <c r="AN1803" s="33">
        <v>7.1462199999999996</v>
      </c>
      <c r="AO1803" s="33" t="s">
        <v>68</v>
      </c>
      <c r="AP1803" s="33"/>
      <c r="AQ1803" s="33"/>
      <c r="AR1803" s="33" t="s">
        <v>68</v>
      </c>
      <c r="AS1803" s="33"/>
      <c r="AT1803" s="33"/>
      <c r="AU1803" s="33" t="s">
        <v>1050</v>
      </c>
      <c r="AV1803" s="33" t="s">
        <v>1051</v>
      </c>
      <c r="AW1803" s="33">
        <v>26.827770000000001</v>
      </c>
      <c r="AX1803" s="33" t="s">
        <v>1053</v>
      </c>
      <c r="AY1803" s="33" t="s">
        <v>1054</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4613</v>
      </c>
      <c r="C1804" s="33" t="s">
        <v>3514</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1052</v>
      </c>
      <c r="AJ1804" s="33" t="s">
        <v>231</v>
      </c>
      <c r="AK1804" s="33" t="s">
        <v>65</v>
      </c>
      <c r="AL1804" s="33" t="s">
        <v>232</v>
      </c>
      <c r="AM1804" s="33" t="s">
        <v>233</v>
      </c>
      <c r="AN1804" s="33">
        <v>14.76301</v>
      </c>
      <c r="AO1804" s="33" t="s">
        <v>68</v>
      </c>
      <c r="AP1804" s="33"/>
      <c r="AQ1804" s="33"/>
      <c r="AR1804" s="33" t="s">
        <v>68</v>
      </c>
      <c r="AS1804" s="33"/>
      <c r="AT1804" s="33"/>
      <c r="AU1804" s="33" t="s">
        <v>1050</v>
      </c>
      <c r="AV1804" s="33" t="s">
        <v>1051</v>
      </c>
      <c r="AW1804" s="33">
        <v>55.42324</v>
      </c>
      <c r="AX1804" s="33" t="s">
        <v>1053</v>
      </c>
      <c r="AY1804" s="33" t="s">
        <v>1054</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4614</v>
      </c>
      <c r="C1805" s="33" t="s">
        <v>3515</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1052</v>
      </c>
      <c r="AJ1805" s="33" t="s">
        <v>231</v>
      </c>
      <c r="AK1805" s="33" t="s">
        <v>65</v>
      </c>
      <c r="AL1805" s="33" t="s">
        <v>232</v>
      </c>
      <c r="AM1805" s="33" t="s">
        <v>233</v>
      </c>
      <c r="AN1805" s="33">
        <v>7.7544000000000004</v>
      </c>
      <c r="AO1805" s="33" t="s">
        <v>68</v>
      </c>
      <c r="AP1805" s="33"/>
      <c r="AQ1805" s="33"/>
      <c r="AR1805" s="33" t="s">
        <v>68</v>
      </c>
      <c r="AS1805" s="33"/>
      <c r="AT1805" s="33"/>
      <c r="AU1805" s="33" t="s">
        <v>1050</v>
      </c>
      <c r="AV1805" s="33" t="s">
        <v>1051</v>
      </c>
      <c r="AW1805" s="33">
        <v>29.11035</v>
      </c>
      <c r="AX1805" s="33" t="s">
        <v>1053</v>
      </c>
      <c r="AY1805" s="33" t="s">
        <v>1054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4615</v>
      </c>
      <c r="C1806" s="33" t="s">
        <v>3511</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2252</v>
      </c>
      <c r="AJ1806" s="33" t="s">
        <v>231</v>
      </c>
      <c r="AK1806" s="33" t="s">
        <v>98</v>
      </c>
      <c r="AL1806" s="33" t="s">
        <v>232</v>
      </c>
      <c r="AM1806" s="33" t="s">
        <v>233</v>
      </c>
      <c r="AN1806" s="33">
        <v>9.2672799999999995</v>
      </c>
      <c r="AO1806" s="33" t="s">
        <v>68</v>
      </c>
      <c r="AP1806" s="33"/>
      <c r="AQ1806" s="33"/>
      <c r="AR1806" s="33" t="s">
        <v>68</v>
      </c>
      <c r="AS1806" s="33"/>
      <c r="AT1806" s="33"/>
      <c r="AU1806" s="33" t="s">
        <v>1050</v>
      </c>
      <c r="AV1806" s="33" t="s">
        <v>1051</v>
      </c>
      <c r="AW1806" s="33">
        <v>34.794510000000002</v>
      </c>
      <c r="AX1806" s="33" t="s">
        <v>2253</v>
      </c>
      <c r="AY1806" s="33" t="s">
        <v>2254</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2880</v>
      </c>
      <c r="C1807" s="33" t="s">
        <v>2881</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2133</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2134</v>
      </c>
      <c r="AY1807" s="33" t="s">
        <v>2135</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2899</v>
      </c>
      <c r="C1808" s="33" t="s">
        <v>2900</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2829</v>
      </c>
      <c r="AI1808" s="33" t="s">
        <v>2830</v>
      </c>
      <c r="AJ1808" s="33" t="s">
        <v>2831</v>
      </c>
      <c r="AK1808" s="33" t="s">
        <v>65</v>
      </c>
      <c r="AL1808" s="33" t="s">
        <v>2832</v>
      </c>
      <c r="AM1808" s="33" t="s">
        <v>2833</v>
      </c>
      <c r="AN1808" s="33">
        <v>141.63104999999999</v>
      </c>
      <c r="AO1808" s="33" t="s">
        <v>68</v>
      </c>
      <c r="AP1808" s="33"/>
      <c r="AQ1808" s="33"/>
      <c r="AR1808" s="33" t="s">
        <v>68</v>
      </c>
      <c r="AS1808" s="33"/>
      <c r="AT1808" s="33"/>
      <c r="AU1808" s="33" t="s">
        <v>2834</v>
      </c>
      <c r="AV1808" s="33" t="s">
        <v>2835</v>
      </c>
      <c r="AW1808" s="33">
        <v>309.73360000000002</v>
      </c>
      <c r="AX1808" s="33" t="s">
        <v>2836</v>
      </c>
      <c r="AY1808" s="33" t="s">
        <v>2837</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10407</v>
      </c>
      <c r="C1809" s="33" t="s">
        <v>8549</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747</v>
      </c>
      <c r="AI1809" s="33" t="s">
        <v>2993</v>
      </c>
      <c r="AJ1809" s="33" t="s">
        <v>748</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2994</v>
      </c>
      <c r="AY1809" s="33" t="s">
        <v>2995</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7924</v>
      </c>
      <c r="C1810" s="33" t="s">
        <v>7925</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5175</v>
      </c>
      <c r="C1811" s="33" t="s">
        <v>5176</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5177</v>
      </c>
      <c r="C1812" s="33" t="s">
        <v>5178</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1264</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6380</v>
      </c>
      <c r="C1813" s="33" t="s">
        <v>6381</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6382</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5181</v>
      </c>
      <c r="C1814" s="33" t="s">
        <v>5182</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5183</v>
      </c>
      <c r="C1815" s="33" t="s">
        <v>5184</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5179</v>
      </c>
      <c r="C1816" s="33" t="s">
        <v>5180</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945</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946</v>
      </c>
      <c r="AY1816" s="33" t="s">
        <v>947</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6383</v>
      </c>
      <c r="C1817" s="33" t="s">
        <v>6384</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747</v>
      </c>
      <c r="AI1817" s="33" t="s">
        <v>6385</v>
      </c>
      <c r="AJ1817" s="33" t="s">
        <v>748</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6386</v>
      </c>
      <c r="AY1817" s="33" t="s">
        <v>6387</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987</v>
      </c>
      <c r="C1818" s="33" t="s">
        <v>988</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717</v>
      </c>
      <c r="AH1818" s="33" t="s">
        <v>224</v>
      </c>
      <c r="AI1818" s="33" t="s">
        <v>949</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950</v>
      </c>
      <c r="AY1818" s="33" t="s">
        <v>951</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10028</v>
      </c>
      <c r="C1819" s="33" t="s">
        <v>10029</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10030</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10031</v>
      </c>
      <c r="AY1819" s="33" t="s">
        <v>10032</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6388</v>
      </c>
      <c r="C1820" s="33" t="s">
        <v>6389</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747</v>
      </c>
      <c r="AI1820" s="33" t="s">
        <v>1859</v>
      </c>
      <c r="AJ1820" s="33" t="s">
        <v>748</v>
      </c>
      <c r="AK1820" s="33" t="s">
        <v>98</v>
      </c>
      <c r="AL1820" s="33" t="s">
        <v>289</v>
      </c>
      <c r="AM1820" s="33" t="s">
        <v>290</v>
      </c>
      <c r="AN1820" s="33">
        <v>39.987659999999998</v>
      </c>
      <c r="AO1820" s="33" t="s">
        <v>68</v>
      </c>
      <c r="AP1820" s="33"/>
      <c r="AQ1820" s="33"/>
      <c r="AR1820" s="33" t="s">
        <v>68</v>
      </c>
      <c r="AS1820" s="33"/>
      <c r="AT1820" s="33"/>
      <c r="AU1820" s="33" t="s">
        <v>1860</v>
      </c>
      <c r="AV1820" s="33" t="s">
        <v>1861</v>
      </c>
      <c r="AW1820" s="33">
        <v>174.89931000000001</v>
      </c>
      <c r="AX1820" s="33" t="s">
        <v>1862</v>
      </c>
      <c r="AY1820" s="33" t="s">
        <v>1863</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6390</v>
      </c>
      <c r="C1821" s="33" t="s">
        <v>6391</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6392</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6393</v>
      </c>
      <c r="C1822" s="33" t="s">
        <v>6394</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1599</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1600</v>
      </c>
      <c r="AY1822" s="33" t="s">
        <v>1601</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6395</v>
      </c>
      <c r="C1823" s="33" t="s">
        <v>6396</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1599</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1600</v>
      </c>
      <c r="AY1823" s="33" t="s">
        <v>1601</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2823</v>
      </c>
      <c r="C1824" s="33" t="s">
        <v>2824</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971</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1198</v>
      </c>
      <c r="AY1824" s="33" t="s">
        <v>1193</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10033</v>
      </c>
      <c r="C1825" s="33" t="s">
        <v>10034</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1201</v>
      </c>
      <c r="AY1825" s="33" t="s">
        <v>1202</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10035</v>
      </c>
      <c r="C1826" s="33" t="s">
        <v>10036</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10037</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10038</v>
      </c>
      <c r="AY1826" s="33" t="s">
        <v>10039</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10040</v>
      </c>
      <c r="C1827" s="33" t="s">
        <v>10041</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10042</v>
      </c>
      <c r="AJ1827" s="33" t="s">
        <v>139</v>
      </c>
      <c r="AK1827" s="33" t="s">
        <v>98</v>
      </c>
      <c r="AL1827" s="33" t="s">
        <v>140</v>
      </c>
      <c r="AM1827" s="33" t="s">
        <v>141</v>
      </c>
      <c r="AN1827" s="33">
        <v>176.49171999999999</v>
      </c>
      <c r="AO1827" s="33" t="s">
        <v>68</v>
      </c>
      <c r="AP1827" s="33"/>
      <c r="AQ1827" s="33"/>
      <c r="AR1827" s="33" t="s">
        <v>68</v>
      </c>
      <c r="AS1827" s="33"/>
      <c r="AT1827" s="33"/>
      <c r="AU1827" s="33" t="s">
        <v>10043</v>
      </c>
      <c r="AV1827" s="33" t="s">
        <v>10044</v>
      </c>
      <c r="AW1827" s="33">
        <v>385.96976999999998</v>
      </c>
      <c r="AX1827" s="33" t="s">
        <v>882</v>
      </c>
      <c r="AY1827" s="33" t="s">
        <v>883</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6397</v>
      </c>
      <c r="C1828" s="33" t="s">
        <v>6398</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6399</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6400</v>
      </c>
      <c r="AY1828" s="33" t="s">
        <v>6401</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6402</v>
      </c>
      <c r="C1829" s="33" t="s">
        <v>6403</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6404</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765</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10045</v>
      </c>
      <c r="C1830" s="33" t="s">
        <v>10046</v>
      </c>
      <c r="D1830" s="33" t="s">
        <v>228</v>
      </c>
      <c r="E1830" s="33" t="s">
        <v>288</v>
      </c>
      <c r="F1830" s="33" t="s">
        <v>59</v>
      </c>
      <c r="G1830" s="33">
        <v>4413</v>
      </c>
      <c r="H1830" s="4">
        <v>45836</v>
      </c>
      <c r="I1830" s="33">
        <v>45834</v>
      </c>
      <c r="J1830" s="4" t="s">
        <v>9114</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6454</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6455</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10047</v>
      </c>
      <c r="C1831" s="33" t="s">
        <v>10048</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10049</v>
      </c>
      <c r="AJ1831" s="33" t="s">
        <v>231</v>
      </c>
      <c r="AK1831" s="33" t="s">
        <v>98</v>
      </c>
      <c r="AL1831" s="33" t="s">
        <v>289</v>
      </c>
      <c r="AM1831" s="33" t="s">
        <v>290</v>
      </c>
      <c r="AN1831" s="33">
        <v>78.853909999999999</v>
      </c>
      <c r="AO1831" s="33" t="s">
        <v>68</v>
      </c>
      <c r="AP1831" s="33"/>
      <c r="AQ1831" s="33"/>
      <c r="AR1831" s="33" t="s">
        <v>68</v>
      </c>
      <c r="AS1831" s="33"/>
      <c r="AT1831" s="33"/>
      <c r="AU1831" s="33" t="s">
        <v>952</v>
      </c>
      <c r="AV1831" s="33" t="s">
        <v>953</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14465</v>
      </c>
      <c r="C1832" s="33" t="s">
        <v>14466</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14467</v>
      </c>
      <c r="AJ1832" s="33" t="s">
        <v>150</v>
      </c>
      <c r="AK1832" s="33" t="s">
        <v>98</v>
      </c>
      <c r="AL1832" s="33" t="s">
        <v>136</v>
      </c>
      <c r="AM1832" s="33" t="s">
        <v>137</v>
      </c>
      <c r="AN1832" s="33">
        <v>8.2539200000000008</v>
      </c>
      <c r="AO1832" s="33" t="s">
        <v>68</v>
      </c>
      <c r="AP1832" s="33"/>
      <c r="AQ1832" s="33"/>
      <c r="AR1832" s="33" t="s">
        <v>68</v>
      </c>
      <c r="AS1832" s="33"/>
      <c r="AT1832" s="33"/>
      <c r="AU1832" s="33" t="s">
        <v>14468</v>
      </c>
      <c r="AV1832" s="33" t="s">
        <v>14469</v>
      </c>
      <c r="AW1832" s="33">
        <v>18.052489999999999</v>
      </c>
      <c r="AX1832" s="33" t="s">
        <v>14470</v>
      </c>
      <c r="AY1832" s="33" t="s">
        <v>14471</v>
      </c>
      <c r="AZ1832" s="3">
        <v>229</v>
      </c>
      <c r="BA1832" s="33" t="s">
        <v>60</v>
      </c>
      <c r="BB1832" s="33">
        <v>229</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10053</v>
      </c>
      <c r="C1833" s="33" t="s">
        <v>10054</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10055</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10056</v>
      </c>
      <c r="AY1833" s="33" t="s">
        <v>10057</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6853</v>
      </c>
      <c r="C1834" s="33" t="s">
        <v>6854</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717</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10058</v>
      </c>
      <c r="C1835" s="33" t="s">
        <v>10059</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89.725219999999993</v>
      </c>
      <c r="AO1835" s="33" t="s">
        <v>68</v>
      </c>
      <c r="AP1835" s="33"/>
      <c r="AQ1835" s="33"/>
      <c r="AR1835" s="33" t="s">
        <v>68</v>
      </c>
      <c r="AS1835" s="33"/>
      <c r="AT1835" s="33"/>
      <c r="AU1835" s="33" t="s">
        <v>2015</v>
      </c>
      <c r="AV1835" s="33" t="s">
        <v>2016</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11729</v>
      </c>
      <c r="C1836" s="33" t="s">
        <v>11730</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1328</v>
      </c>
      <c r="AJ1836" s="33" t="s">
        <v>64</v>
      </c>
      <c r="AK1836" s="33" t="s">
        <v>65</v>
      </c>
      <c r="AL1836" s="33" t="s">
        <v>66</v>
      </c>
      <c r="AM1836" s="33" t="s">
        <v>67</v>
      </c>
      <c r="AN1836" s="33">
        <v>0.96635000000000004</v>
      </c>
      <c r="AO1836" s="33" t="s">
        <v>68</v>
      </c>
      <c r="AP1836" s="33"/>
      <c r="AQ1836" s="33"/>
      <c r="AR1836" s="33" t="s">
        <v>68</v>
      </c>
      <c r="AS1836" s="33"/>
      <c r="AT1836" s="33"/>
      <c r="AU1836" s="33" t="s">
        <v>1329</v>
      </c>
      <c r="AV1836" s="33" t="s">
        <v>1330</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LAMINATION 5</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10061</v>
      </c>
      <c r="C1837" s="33" t="s">
        <v>10062</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31.299309999999998</v>
      </c>
      <c r="AO1837" s="33" t="s">
        <v>68</v>
      </c>
      <c r="AP1837" s="33"/>
      <c r="AQ1837" s="33"/>
      <c r="AR1837" s="33" t="s">
        <v>68</v>
      </c>
      <c r="AS1837" s="33"/>
      <c r="AT1837" s="33"/>
      <c r="AU1837" s="33" t="s">
        <v>2015</v>
      </c>
      <c r="AV1837" s="33" t="s">
        <v>2016</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14007</v>
      </c>
      <c r="C1838" s="33" t="s">
        <v>14008</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33.990949999999998</v>
      </c>
      <c r="AO1838" s="33" t="s">
        <v>68</v>
      </c>
      <c r="AP1838" s="33"/>
      <c r="AQ1838" s="33"/>
      <c r="AR1838" s="33" t="s">
        <v>68</v>
      </c>
      <c r="AS1838" s="33"/>
      <c r="AT1838" s="33"/>
      <c r="AU1838" s="33" t="s">
        <v>1329</v>
      </c>
      <c r="AV1838" s="33" t="s">
        <v>1330</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10063</v>
      </c>
      <c r="C1839" s="33" t="s">
        <v>10064</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10060</v>
      </c>
      <c r="AJ1839" s="33" t="s">
        <v>64</v>
      </c>
      <c r="AK1839" s="33" t="s">
        <v>65</v>
      </c>
      <c r="AL1839" s="33" t="s">
        <v>66</v>
      </c>
      <c r="AM1839" s="33" t="s">
        <v>67</v>
      </c>
      <c r="AN1839" s="33">
        <v>136.67662999999999</v>
      </c>
      <c r="AO1839" s="33" t="s">
        <v>68</v>
      </c>
      <c r="AP1839" s="33"/>
      <c r="AQ1839" s="33"/>
      <c r="AR1839" s="33" t="s">
        <v>68</v>
      </c>
      <c r="AS1839" s="33"/>
      <c r="AT1839" s="33"/>
      <c r="AU1839" s="33" t="s">
        <v>2015</v>
      </c>
      <c r="AV1839" s="33" t="s">
        <v>2016</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14009</v>
      </c>
      <c r="C1840" s="33" t="s">
        <v>14010</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1328</v>
      </c>
      <c r="AJ1840" s="33" t="s">
        <v>64</v>
      </c>
      <c r="AK1840" s="33" t="s">
        <v>65</v>
      </c>
      <c r="AL1840" s="33" t="s">
        <v>66</v>
      </c>
      <c r="AM1840" s="33" t="s">
        <v>67</v>
      </c>
      <c r="AN1840" s="33">
        <v>214.49811</v>
      </c>
      <c r="AO1840" s="33" t="s">
        <v>68</v>
      </c>
      <c r="AP1840" s="33"/>
      <c r="AQ1840" s="33"/>
      <c r="AR1840" s="33" t="s">
        <v>68</v>
      </c>
      <c r="AS1840" s="33"/>
      <c r="AT1840" s="33"/>
      <c r="AU1840" s="33" t="s">
        <v>1329</v>
      </c>
      <c r="AV1840" s="33" t="s">
        <v>1330</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14011</v>
      </c>
      <c r="C1841" s="33" t="s">
        <v>14012</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1328</v>
      </c>
      <c r="AJ1841" s="33" t="s">
        <v>64</v>
      </c>
      <c r="AK1841" s="33" t="s">
        <v>65</v>
      </c>
      <c r="AL1841" s="33" t="s">
        <v>66</v>
      </c>
      <c r="AM1841" s="33" t="s">
        <v>67</v>
      </c>
      <c r="AN1841" s="33">
        <v>13.249219999999999</v>
      </c>
      <c r="AO1841" s="33" t="s">
        <v>68</v>
      </c>
      <c r="AP1841" s="33"/>
      <c r="AQ1841" s="33"/>
      <c r="AR1841" s="33" t="s">
        <v>68</v>
      </c>
      <c r="AS1841" s="33"/>
      <c r="AT1841" s="33"/>
      <c r="AU1841" s="33" t="s">
        <v>1329</v>
      </c>
      <c r="AV1841" s="33" t="s">
        <v>1330</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10065</v>
      </c>
      <c r="C1842" s="33" t="s">
        <v>10066</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47.292769999999997</v>
      </c>
      <c r="AO1842" s="33" t="s">
        <v>68</v>
      </c>
      <c r="AP1842" s="33"/>
      <c r="AQ1842" s="33"/>
      <c r="AR1842" s="33" t="s">
        <v>68</v>
      </c>
      <c r="AS1842" s="33"/>
      <c r="AT1842" s="33"/>
      <c r="AU1842" s="33" t="s">
        <v>2015</v>
      </c>
      <c r="AV1842" s="33" t="s">
        <v>2016</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14013</v>
      </c>
      <c r="C1843" s="33" t="s">
        <v>14014</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14015</v>
      </c>
      <c r="AJ1843" s="33" t="s">
        <v>64</v>
      </c>
      <c r="AK1843" s="33" t="s">
        <v>65</v>
      </c>
      <c r="AL1843" s="33" t="s">
        <v>66</v>
      </c>
      <c r="AM1843" s="33" t="s">
        <v>67</v>
      </c>
      <c r="AN1843" s="33">
        <v>2.11843</v>
      </c>
      <c r="AO1843" s="33" t="s">
        <v>68</v>
      </c>
      <c r="AP1843" s="33"/>
      <c r="AQ1843" s="33"/>
      <c r="AR1843" s="33" t="s">
        <v>68</v>
      </c>
      <c r="AS1843" s="33"/>
      <c r="AT1843" s="33"/>
      <c r="AU1843" s="33" t="s">
        <v>1705</v>
      </c>
      <c r="AV1843" s="33" t="s">
        <v>1706</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10067</v>
      </c>
      <c r="C1844" s="33" t="s">
        <v>10068</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10060</v>
      </c>
      <c r="AJ1844" s="33" t="s">
        <v>64</v>
      </c>
      <c r="AK1844" s="33" t="s">
        <v>65</v>
      </c>
      <c r="AL1844" s="33" t="s">
        <v>66</v>
      </c>
      <c r="AM1844" s="33" t="s">
        <v>67</v>
      </c>
      <c r="AN1844" s="33">
        <v>6.2119</v>
      </c>
      <c r="AO1844" s="33" t="s">
        <v>68</v>
      </c>
      <c r="AP1844" s="33"/>
      <c r="AQ1844" s="33"/>
      <c r="AR1844" s="33" t="s">
        <v>68</v>
      </c>
      <c r="AS1844" s="33"/>
      <c r="AT1844" s="33"/>
      <c r="AU1844" s="33" t="s">
        <v>2015</v>
      </c>
      <c r="AV1844" s="33" t="s">
        <v>2016</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10069</v>
      </c>
      <c r="C1845" s="33" t="s">
        <v>10070</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10060</v>
      </c>
      <c r="AJ1845" s="33" t="s">
        <v>64</v>
      </c>
      <c r="AK1845" s="33" t="s">
        <v>65</v>
      </c>
      <c r="AL1845" s="33" t="s">
        <v>66</v>
      </c>
      <c r="AM1845" s="33" t="s">
        <v>67</v>
      </c>
      <c r="AN1845" s="33">
        <v>241.35187999999999</v>
      </c>
      <c r="AO1845" s="33" t="s">
        <v>68</v>
      </c>
      <c r="AP1845" s="33"/>
      <c r="AQ1845" s="33"/>
      <c r="AR1845" s="33" t="s">
        <v>68</v>
      </c>
      <c r="AS1845" s="33"/>
      <c r="AT1845" s="33"/>
      <c r="AU1845" s="33" t="s">
        <v>2015</v>
      </c>
      <c r="AV1845" s="33" t="s">
        <v>2016</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10071</v>
      </c>
      <c r="C1846" s="33" t="s">
        <v>10072</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96.409300000000002</v>
      </c>
      <c r="AO1846" s="33" t="s">
        <v>68</v>
      </c>
      <c r="AP1846" s="33"/>
      <c r="AQ1846" s="33"/>
      <c r="AR1846" s="33" t="s">
        <v>68</v>
      </c>
      <c r="AS1846" s="33"/>
      <c r="AT1846" s="33"/>
      <c r="AU1846" s="33" t="s">
        <v>10074</v>
      </c>
      <c r="AV1846" s="33" t="s">
        <v>10075</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10076</v>
      </c>
      <c r="C1847" s="33" t="s">
        <v>10077</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8.0984300000000005</v>
      </c>
      <c r="AO1847" s="33" t="s">
        <v>68</v>
      </c>
      <c r="AP1847" s="33"/>
      <c r="AQ1847" s="33"/>
      <c r="AR1847" s="33" t="s">
        <v>68</v>
      </c>
      <c r="AS1847" s="33"/>
      <c r="AT1847" s="33"/>
      <c r="AU1847" s="33" t="s">
        <v>10074</v>
      </c>
      <c r="AV1847" s="33" t="s">
        <v>10075</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10078</v>
      </c>
      <c r="C1848" s="33" t="s">
        <v>10079</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10073</v>
      </c>
      <c r="AJ1848" s="33" t="s">
        <v>64</v>
      </c>
      <c r="AK1848" s="33" t="s">
        <v>98</v>
      </c>
      <c r="AL1848" s="33" t="s">
        <v>66</v>
      </c>
      <c r="AM1848" s="33" t="s">
        <v>67</v>
      </c>
      <c r="AN1848" s="33">
        <v>1.4047499999999999</v>
      </c>
      <c r="AO1848" s="33" t="s">
        <v>68</v>
      </c>
      <c r="AP1848" s="33"/>
      <c r="AQ1848" s="33"/>
      <c r="AR1848" s="33" t="s">
        <v>68</v>
      </c>
      <c r="AS1848" s="33"/>
      <c r="AT1848" s="33"/>
      <c r="AU1848" s="33" t="s">
        <v>10074</v>
      </c>
      <c r="AV1848" s="33" t="s">
        <v>10075</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10080</v>
      </c>
      <c r="C1849" s="33" t="s">
        <v>10081</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10073</v>
      </c>
      <c r="AJ1849" s="33" t="s">
        <v>64</v>
      </c>
      <c r="AK1849" s="33" t="s">
        <v>98</v>
      </c>
      <c r="AL1849" s="33" t="s">
        <v>66</v>
      </c>
      <c r="AM1849" s="33" t="s">
        <v>67</v>
      </c>
      <c r="AN1849" s="33">
        <v>8.3381500000000006</v>
      </c>
      <c r="AO1849" s="33" t="s">
        <v>68</v>
      </c>
      <c r="AP1849" s="33"/>
      <c r="AQ1849" s="33"/>
      <c r="AR1849" s="33" t="s">
        <v>68</v>
      </c>
      <c r="AS1849" s="33"/>
      <c r="AT1849" s="33"/>
      <c r="AU1849" s="33" t="s">
        <v>10074</v>
      </c>
      <c r="AV1849" s="33" t="s">
        <v>10075</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10082</v>
      </c>
      <c r="C1850" s="33" t="s">
        <v>10083</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10085</v>
      </c>
      <c r="C1851" s="33" t="s">
        <v>10086</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10087</v>
      </c>
      <c r="C1852" s="33" t="s">
        <v>10088</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10089</v>
      </c>
      <c r="C1853" s="33" t="s">
        <v>10090</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10091</v>
      </c>
      <c r="C1854" s="33" t="s">
        <v>10092</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10093</v>
      </c>
      <c r="C1855" s="33" t="s">
        <v>10094</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10095</v>
      </c>
      <c r="C1856" s="33" t="s">
        <v>10096</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10097</v>
      </c>
      <c r="C1857" s="33" t="s">
        <v>10098</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10099</v>
      </c>
      <c r="C1858" s="33" t="s">
        <v>10100</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10101</v>
      </c>
      <c r="C1859" s="33" t="s">
        <v>10102</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10103</v>
      </c>
      <c r="C1860" s="33" t="s">
        <v>10104</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10105</v>
      </c>
      <c r="C1861" s="33" t="s">
        <v>10106</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10107</v>
      </c>
      <c r="C1862" s="33" t="s">
        <v>10108</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10109</v>
      </c>
      <c r="C1863" s="33" t="s">
        <v>10110</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10111</v>
      </c>
      <c r="C1864" s="33" t="s">
        <v>10112</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10084</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10113</v>
      </c>
      <c r="C1865" s="33" t="s">
        <v>10114</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10084</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14016</v>
      </c>
      <c r="C1866" s="33" t="s">
        <v>14017</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1328</v>
      </c>
      <c r="AJ1866" s="33" t="s">
        <v>64</v>
      </c>
      <c r="AK1866" s="33" t="s">
        <v>65</v>
      </c>
      <c r="AL1866" s="33" t="s">
        <v>66</v>
      </c>
      <c r="AM1866" s="33" t="s">
        <v>67</v>
      </c>
      <c r="AN1866" s="33">
        <v>37.408299999999997</v>
      </c>
      <c r="AO1866" s="33" t="s">
        <v>68</v>
      </c>
      <c r="AP1866" s="33"/>
      <c r="AQ1866" s="33"/>
      <c r="AR1866" s="33" t="s">
        <v>68</v>
      </c>
      <c r="AS1866" s="33"/>
      <c r="AT1866" s="33"/>
      <c r="AU1866" s="33" t="s">
        <v>1329</v>
      </c>
      <c r="AV1866" s="33" t="s">
        <v>1330</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4620</v>
      </c>
      <c r="C1867" s="33" t="s">
        <v>3380</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1450</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5185</v>
      </c>
      <c r="C1868" s="33" t="s">
        <v>5186</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5187</v>
      </c>
      <c r="C1869" s="33" t="s">
        <v>5188</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5189</v>
      </c>
      <c r="C1870" s="33" t="s">
        <v>5190</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5191</v>
      </c>
      <c r="C1871" s="33" t="s">
        <v>5192</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1250</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1251</v>
      </c>
      <c r="AY1871" s="33" t="s">
        <v>1252</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5193</v>
      </c>
      <c r="C1872" s="33" t="s">
        <v>5194</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4422</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4423</v>
      </c>
      <c r="AY1872" s="33" t="s">
        <v>4424</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12383</v>
      </c>
      <c r="C1873" s="33" t="s">
        <v>12384</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12385</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12386</v>
      </c>
      <c r="AY1873" s="33" t="s">
        <v>12387</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12388</v>
      </c>
      <c r="C1874" s="33" t="s">
        <v>12389</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1081</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1082</v>
      </c>
      <c r="AY1874" s="33" t="s">
        <v>1083</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12390</v>
      </c>
      <c r="C1875" s="33" t="s">
        <v>12391</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1077</v>
      </c>
      <c r="AI1875" s="33" t="s">
        <v>1078</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1079</v>
      </c>
      <c r="AY1875" s="33" t="s">
        <v>1080</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4625</v>
      </c>
      <c r="C1876" s="33" t="s">
        <v>3533</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4623</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1367</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4626</v>
      </c>
      <c r="C1877" s="33" t="s">
        <v>3529</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4621</v>
      </c>
      <c r="C1878" s="33" t="s">
        <v>3525</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4627</v>
      </c>
      <c r="C1879" s="33" t="s">
        <v>3534</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4623</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1367</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4628</v>
      </c>
      <c r="C1880" s="33" t="s">
        <v>3530</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4629</v>
      </c>
      <c r="C1881" s="33" t="s">
        <v>3531</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717</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4630</v>
      </c>
      <c r="C1882" s="33" t="s">
        <v>3532</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717</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4622</v>
      </c>
      <c r="C1883" s="33" t="s">
        <v>3526</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4623</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1367</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4631</v>
      </c>
      <c r="C1884" s="33" t="s">
        <v>3535</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4573</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4574</v>
      </c>
      <c r="AY1884" s="33" t="s">
        <v>4575</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4632</v>
      </c>
      <c r="C1885" s="33" t="s">
        <v>3537</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1495</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1496</v>
      </c>
      <c r="AY1885" s="33" t="s">
        <v>1497</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6405</v>
      </c>
      <c r="C1886" s="33" t="s">
        <v>6406</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7926</v>
      </c>
      <c r="C1887" s="33" t="s">
        <v>7927</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1616</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1617</v>
      </c>
      <c r="AY1887" s="33" t="s">
        <v>1618</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7928</v>
      </c>
      <c r="C1888" s="33" t="s">
        <v>7929</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7930</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7931</v>
      </c>
      <c r="AY1888" s="33" t="s">
        <v>7932</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4633</v>
      </c>
      <c r="C1889" s="33" t="s">
        <v>3536</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4573</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4574</v>
      </c>
      <c r="AY1889" s="33" t="s">
        <v>4575</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10115</v>
      </c>
      <c r="C1890" s="33" t="s">
        <v>10116</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10117</v>
      </c>
      <c r="C1891" s="33" t="s">
        <v>10118</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1101</v>
      </c>
      <c r="AJ1891" s="33" t="s">
        <v>159</v>
      </c>
      <c r="AK1891" s="33" t="s">
        <v>98</v>
      </c>
      <c r="AL1891" s="33" t="s">
        <v>225</v>
      </c>
      <c r="AM1891" s="33" t="s">
        <v>226</v>
      </c>
      <c r="AN1891" s="33">
        <v>106.60451</v>
      </c>
      <c r="AO1891" s="33" t="s">
        <v>68</v>
      </c>
      <c r="AP1891" s="33"/>
      <c r="AQ1891" s="33"/>
      <c r="AR1891" s="33" t="s">
        <v>68</v>
      </c>
      <c r="AS1891" s="33"/>
      <c r="AT1891" s="33"/>
      <c r="AU1891" s="33" t="s">
        <v>1102</v>
      </c>
      <c r="AV1891" s="33" t="s">
        <v>1103</v>
      </c>
      <c r="AW1891" s="33">
        <v>233.13453000000001</v>
      </c>
      <c r="AX1891" s="33" t="s">
        <v>1104</v>
      </c>
      <c r="AY1891" s="33" t="s">
        <v>1105</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6407</v>
      </c>
      <c r="C1892" s="33" t="s">
        <v>6408</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6409</v>
      </c>
      <c r="C1893" s="33" t="s">
        <v>6410</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1191</v>
      </c>
      <c r="AY1893" s="33" t="s">
        <v>1192</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6411</v>
      </c>
      <c r="C1894" s="33" t="s">
        <v>6412</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6413</v>
      </c>
      <c r="C1895" s="33" t="s">
        <v>6414</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6415</v>
      </c>
      <c r="C1896" s="33" t="s">
        <v>6416</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1191</v>
      </c>
      <c r="AY1896" s="33" t="s">
        <v>1192</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6417</v>
      </c>
      <c r="C1897" s="33" t="s">
        <v>6418</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1191</v>
      </c>
      <c r="AY1897" s="33" t="s">
        <v>1192</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6419</v>
      </c>
      <c r="C1898" s="33" t="s">
        <v>6420</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6421</v>
      </c>
      <c r="C1899" s="33" t="s">
        <v>6422</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721</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1191</v>
      </c>
      <c r="AY1899" s="33" t="s">
        <v>1192</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6423</v>
      </c>
      <c r="C1900" s="33" t="s">
        <v>6424</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721</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1191</v>
      </c>
      <c r="AY1900" s="33" t="s">
        <v>1192</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6425</v>
      </c>
      <c r="C1901" s="33" t="s">
        <v>6426</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6427</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6428</v>
      </c>
      <c r="AY1901" s="33" t="s">
        <v>6429</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6430</v>
      </c>
      <c r="C1902" s="33" t="s">
        <v>6431</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6433</v>
      </c>
      <c r="AY1902" s="33" t="s">
        <v>6434</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6435</v>
      </c>
      <c r="C1903" s="33" t="s">
        <v>6436</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6432</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6437</v>
      </c>
      <c r="AY1903" s="33" t="s">
        <v>6438</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6439</v>
      </c>
      <c r="C1904" s="33" t="s">
        <v>6440</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6432</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6437</v>
      </c>
      <c r="AY1904" s="33" t="s">
        <v>6438</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6441</v>
      </c>
      <c r="C1905" s="33" t="s">
        <v>6442</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6433</v>
      </c>
      <c r="AY1905" s="33" t="s">
        <v>6434</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6444</v>
      </c>
      <c r="C1906" s="33" t="s">
        <v>6445</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6433</v>
      </c>
      <c r="AY1906" s="33" t="s">
        <v>6434</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6446</v>
      </c>
      <c r="C1907" s="33" t="s">
        <v>6447</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6433</v>
      </c>
      <c r="AY1907" s="33" t="s">
        <v>6434</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6448</v>
      </c>
      <c r="C1908" s="33" t="s">
        <v>6449</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6443</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6433</v>
      </c>
      <c r="AY1908" s="33" t="s">
        <v>6434</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6450</v>
      </c>
      <c r="C1909" s="33" t="s">
        <v>6451</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6443</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6433</v>
      </c>
      <c r="AY1909" s="33" t="s">
        <v>6434</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5195</v>
      </c>
      <c r="C1910" s="33" t="s">
        <v>5196</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5197</v>
      </c>
      <c r="C1911" s="33" t="s">
        <v>5198</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5199</v>
      </c>
      <c r="C1912" s="33" t="s">
        <v>5200</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5201</v>
      </c>
      <c r="C1913" s="33" t="s">
        <v>5202</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7933</v>
      </c>
      <c r="C1914" s="33" t="s">
        <v>7934</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961</v>
      </c>
      <c r="AI1914" s="33" t="s">
        <v>964</v>
      </c>
      <c r="AJ1914" s="33" t="s">
        <v>963</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7935</v>
      </c>
      <c r="C1915" s="33" t="s">
        <v>7936</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961</v>
      </c>
      <c r="AI1915" s="33" t="s">
        <v>964</v>
      </c>
      <c r="AJ1915" s="33" t="s">
        <v>963</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10119</v>
      </c>
      <c r="C1916" s="33" t="s">
        <v>10120</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1957</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1451</v>
      </c>
      <c r="C1917" s="33" t="s">
        <v>1452</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717</v>
      </c>
      <c r="AH1917" s="33" t="s">
        <v>230</v>
      </c>
      <c r="AI1917" s="33" t="s">
        <v>1450</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10121</v>
      </c>
      <c r="C1918" s="33" t="s">
        <v>10122</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1100</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1205</v>
      </c>
      <c r="AY1918" s="33" t="s">
        <v>1206</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7937</v>
      </c>
      <c r="C1919" s="33" t="s">
        <v>7938</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747</v>
      </c>
      <c r="AI1919" s="33" t="s">
        <v>4291</v>
      </c>
      <c r="AJ1919" s="33" t="s">
        <v>748</v>
      </c>
      <c r="AK1919" s="33" t="s">
        <v>98</v>
      </c>
      <c r="AL1919" s="33" t="s">
        <v>289</v>
      </c>
      <c r="AM1919" s="33" t="s">
        <v>290</v>
      </c>
      <c r="AN1919" s="33">
        <v>40.315069999999999</v>
      </c>
      <c r="AO1919" s="33" t="s">
        <v>68</v>
      </c>
      <c r="AP1919" s="33"/>
      <c r="AQ1919" s="33"/>
      <c r="AR1919" s="33" t="s">
        <v>68</v>
      </c>
      <c r="AS1919" s="33"/>
      <c r="AT1919" s="33"/>
      <c r="AU1919" s="33" t="s">
        <v>4292</v>
      </c>
      <c r="AV1919" s="33" t="s">
        <v>4293</v>
      </c>
      <c r="AW1919" s="33">
        <v>176.31929</v>
      </c>
      <c r="AX1919" s="33" t="s">
        <v>4294</v>
      </c>
      <c r="AY1919" s="33" t="s">
        <v>4295</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7939</v>
      </c>
      <c r="C1920" s="33" t="s">
        <v>7940</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747</v>
      </c>
      <c r="AI1920" s="33" t="s">
        <v>4291</v>
      </c>
      <c r="AJ1920" s="33" t="s">
        <v>748</v>
      </c>
      <c r="AK1920" s="33" t="s">
        <v>98</v>
      </c>
      <c r="AL1920" s="33" t="s">
        <v>289</v>
      </c>
      <c r="AM1920" s="33" t="s">
        <v>290</v>
      </c>
      <c r="AN1920" s="33">
        <v>249.60461000000001</v>
      </c>
      <c r="AO1920" s="33" t="s">
        <v>68</v>
      </c>
      <c r="AP1920" s="33"/>
      <c r="AQ1920" s="33"/>
      <c r="AR1920" s="33" t="s">
        <v>68</v>
      </c>
      <c r="AS1920" s="33"/>
      <c r="AT1920" s="33"/>
      <c r="AU1920" s="33" t="s">
        <v>4292</v>
      </c>
      <c r="AV1920" s="33" t="s">
        <v>4293</v>
      </c>
      <c r="AW1920" s="33">
        <v>1091.59166</v>
      </c>
      <c r="AX1920" s="33" t="s">
        <v>4294</v>
      </c>
      <c r="AY1920" s="33" t="s">
        <v>4295</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10123</v>
      </c>
      <c r="C1921" s="33" t="s">
        <v>10124</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10125</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10126</v>
      </c>
      <c r="AY1921" s="33" t="s">
        <v>10127</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10128</v>
      </c>
      <c r="C1922" s="33" t="s">
        <v>10129</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4387</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4388</v>
      </c>
      <c r="AY1922" s="33" t="s">
        <v>4389</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10130</v>
      </c>
      <c r="C1923" s="33" t="s">
        <v>10131</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4387</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4388</v>
      </c>
      <c r="AY1923" s="33" t="s">
        <v>4389</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10132</v>
      </c>
      <c r="C1924" s="33" t="s">
        <v>10133</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10134</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10135</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10136</v>
      </c>
      <c r="C1925" s="33" t="s">
        <v>10137</v>
      </c>
      <c r="D1925" s="33" t="s">
        <v>228</v>
      </c>
      <c r="E1925" s="33" t="s">
        <v>288</v>
      </c>
      <c r="F1925" s="33" t="s">
        <v>59</v>
      </c>
      <c r="G1925" s="33">
        <v>471</v>
      </c>
      <c r="H1925" s="4">
        <v>45834</v>
      </c>
      <c r="I1925" s="33">
        <v>45834</v>
      </c>
      <c r="J1925" s="4" t="s">
        <v>9114</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6454</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6455</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10138</v>
      </c>
      <c r="C1926" s="33" t="s">
        <v>10139</v>
      </c>
      <c r="D1926" s="33" t="s">
        <v>228</v>
      </c>
      <c r="E1926" s="33" t="s">
        <v>288</v>
      </c>
      <c r="F1926" s="33" t="s">
        <v>59</v>
      </c>
      <c r="G1926" s="33">
        <v>279</v>
      </c>
      <c r="H1926" s="4">
        <v>45834</v>
      </c>
      <c r="I1926" s="33">
        <v>45834</v>
      </c>
      <c r="J1926" s="4" t="s">
        <v>9114</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6454</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6455</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10140</v>
      </c>
      <c r="C1927" s="33" t="s">
        <v>10141</v>
      </c>
      <c r="D1927" s="33" t="s">
        <v>228</v>
      </c>
      <c r="E1927" s="33" t="s">
        <v>288</v>
      </c>
      <c r="F1927" s="33" t="s">
        <v>59</v>
      </c>
      <c r="G1927" s="33">
        <v>399</v>
      </c>
      <c r="H1927" s="4">
        <v>45834</v>
      </c>
      <c r="I1927" s="33">
        <v>45834</v>
      </c>
      <c r="J1927" s="4" t="s">
        <v>9114</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6454</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6455</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10142</v>
      </c>
      <c r="C1928" s="33" t="s">
        <v>10143</v>
      </c>
      <c r="D1928" s="33" t="s">
        <v>228</v>
      </c>
      <c r="E1928" s="33" t="s">
        <v>288</v>
      </c>
      <c r="F1928" s="33" t="s">
        <v>59</v>
      </c>
      <c r="G1928" s="33">
        <v>399</v>
      </c>
      <c r="H1928" s="4">
        <v>45834</v>
      </c>
      <c r="I1928" s="33">
        <v>45834</v>
      </c>
      <c r="J1928" s="4" t="s">
        <v>9114</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6454</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6455</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10144</v>
      </c>
      <c r="C1929" s="33" t="s">
        <v>10145</v>
      </c>
      <c r="D1929" s="33" t="s">
        <v>228</v>
      </c>
      <c r="E1929" s="33" t="s">
        <v>288</v>
      </c>
      <c r="F1929" s="33" t="s">
        <v>59</v>
      </c>
      <c r="G1929" s="33">
        <v>171</v>
      </c>
      <c r="H1929" s="4">
        <v>45834</v>
      </c>
      <c r="I1929" s="33">
        <v>45834</v>
      </c>
      <c r="J1929" s="4" t="s">
        <v>9114</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6454</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6455</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10146</v>
      </c>
      <c r="C1930" s="33" t="s">
        <v>10147</v>
      </c>
      <c r="D1930" s="33" t="s">
        <v>228</v>
      </c>
      <c r="E1930" s="33" t="s">
        <v>288</v>
      </c>
      <c r="F1930" s="33" t="s">
        <v>59</v>
      </c>
      <c r="G1930" s="33">
        <v>363</v>
      </c>
      <c r="H1930" s="4">
        <v>45834</v>
      </c>
      <c r="I1930" s="33">
        <v>45834</v>
      </c>
      <c r="J1930" s="4" t="s">
        <v>9114</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6454</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6455</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10148</v>
      </c>
      <c r="C1931" s="33" t="s">
        <v>10149</v>
      </c>
      <c r="D1931" s="33" t="s">
        <v>228</v>
      </c>
      <c r="E1931" s="33" t="s">
        <v>288</v>
      </c>
      <c r="F1931" s="33" t="s">
        <v>59</v>
      </c>
      <c r="G1931" s="33">
        <v>123</v>
      </c>
      <c r="H1931" s="4">
        <v>45834</v>
      </c>
      <c r="I1931" s="33">
        <v>45834</v>
      </c>
      <c r="J1931" s="4" t="s">
        <v>9114</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6454</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6455</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10150</v>
      </c>
      <c r="C1932" s="33" t="s">
        <v>10151</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10152</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1107</v>
      </c>
      <c r="AY1932" s="33" t="s">
        <v>1108</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11731</v>
      </c>
      <c r="C1933" s="33" t="s">
        <v>11732</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11733</v>
      </c>
      <c r="C1934" s="33" t="s">
        <v>11734</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11735</v>
      </c>
      <c r="C1935" s="33" t="s">
        <v>11736</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11737</v>
      </c>
      <c r="C1936" s="33" t="s">
        <v>11738</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10152</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1107</v>
      </c>
      <c r="AY1936" s="33" t="s">
        <v>1108</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11739</v>
      </c>
      <c r="C1937" s="33" t="s">
        <v>11740</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10152</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1107</v>
      </c>
      <c r="AY1937" s="33" t="s">
        <v>1108</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11741</v>
      </c>
      <c r="C1938" s="33" t="s">
        <v>11742</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4387</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4388</v>
      </c>
      <c r="AY1938" s="33" t="s">
        <v>4389</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11743</v>
      </c>
      <c r="C1939" s="33" t="s">
        <v>11744</v>
      </c>
      <c r="D1939" s="33" t="s">
        <v>228</v>
      </c>
      <c r="E1939" s="33" t="s">
        <v>288</v>
      </c>
      <c r="F1939" s="33" t="s">
        <v>59</v>
      </c>
      <c r="G1939" s="33">
        <v>225</v>
      </c>
      <c r="H1939" s="4">
        <v>45835</v>
      </c>
      <c r="I1939" s="33">
        <v>45835</v>
      </c>
      <c r="J1939" s="4" t="s">
        <v>9114</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6454</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6455</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10153</v>
      </c>
      <c r="C1940" s="33" t="s">
        <v>10154</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14018</v>
      </c>
      <c r="C1941" s="33" t="s">
        <v>14019</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10155</v>
      </c>
      <c r="C1942" s="33" t="s">
        <v>10156</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11745</v>
      </c>
      <c r="C1943" s="33" t="s">
        <v>11746</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11747</v>
      </c>
      <c r="C1944" s="33" t="s">
        <v>11748</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6452</v>
      </c>
      <c r="C1945" s="33" t="s">
        <v>6453</v>
      </c>
      <c r="D1945" s="33" t="s">
        <v>228</v>
      </c>
      <c r="E1945" s="33" t="s">
        <v>288</v>
      </c>
      <c r="F1945" s="33" t="s">
        <v>59</v>
      </c>
      <c r="G1945" s="33">
        <v>1377</v>
      </c>
      <c r="H1945" s="4">
        <v>45833</v>
      </c>
      <c r="I1945" s="33">
        <v>45832</v>
      </c>
      <c r="J1945" s="4" t="s">
        <v>9114</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6454</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6455</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10157</v>
      </c>
      <c r="C1946" s="33" t="s">
        <v>10158</v>
      </c>
      <c r="D1946" s="33" t="s">
        <v>228</v>
      </c>
      <c r="E1946" s="33" t="s">
        <v>288</v>
      </c>
      <c r="F1946" s="33" t="s">
        <v>59</v>
      </c>
      <c r="G1946" s="33">
        <v>417</v>
      </c>
      <c r="H1946" s="4">
        <v>45834</v>
      </c>
      <c r="I1946" s="33">
        <v>45834</v>
      </c>
      <c r="J1946" s="4" t="s">
        <v>9114</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6454</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6455</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10159</v>
      </c>
      <c r="C1947" s="33" t="s">
        <v>10160</v>
      </c>
      <c r="D1947" s="33" t="s">
        <v>228</v>
      </c>
      <c r="E1947" s="33" t="s">
        <v>288</v>
      </c>
      <c r="F1947" s="33" t="s">
        <v>59</v>
      </c>
      <c r="G1947" s="33">
        <v>867</v>
      </c>
      <c r="H1947" s="4">
        <v>45834</v>
      </c>
      <c r="I1947" s="33">
        <v>45834</v>
      </c>
      <c r="J1947" s="4" t="s">
        <v>9114</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6455</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14020</v>
      </c>
      <c r="C1948" s="33" t="s">
        <v>14021</v>
      </c>
      <c r="D1948" s="33" t="s">
        <v>228</v>
      </c>
      <c r="E1948" s="33" t="s">
        <v>288</v>
      </c>
      <c r="F1948" s="33" t="s">
        <v>59</v>
      </c>
      <c r="G1948" s="33">
        <v>1347</v>
      </c>
      <c r="H1948" s="4">
        <v>45838</v>
      </c>
      <c r="I1948" s="33">
        <v>45836</v>
      </c>
      <c r="J1948" s="4" t="s">
        <v>9114</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6455</v>
      </c>
      <c r="AY1948" s="33" t="s">
        <v>359</v>
      </c>
      <c r="AZ1948" s="3">
        <v>1347</v>
      </c>
      <c r="BA1948" s="33" t="s">
        <v>60</v>
      </c>
      <c r="BB1948" s="33">
        <v>1347</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10161</v>
      </c>
      <c r="C1949" s="33" t="s">
        <v>10162</v>
      </c>
      <c r="D1949" s="33" t="s">
        <v>228</v>
      </c>
      <c r="E1949" s="33" t="s">
        <v>288</v>
      </c>
      <c r="F1949" s="33" t="s">
        <v>59</v>
      </c>
      <c r="G1949" s="33">
        <v>2775</v>
      </c>
      <c r="H1949" s="4">
        <v>45834</v>
      </c>
      <c r="I1949" s="33">
        <v>45834</v>
      </c>
      <c r="J1949" s="4" t="s">
        <v>9114</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6454</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6455</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11749</v>
      </c>
      <c r="C1950" s="33" t="s">
        <v>11750</v>
      </c>
      <c r="D1950" s="33" t="s">
        <v>228</v>
      </c>
      <c r="E1950" s="33" t="s">
        <v>288</v>
      </c>
      <c r="F1950" s="33" t="s">
        <v>59</v>
      </c>
      <c r="G1950" s="33">
        <v>129</v>
      </c>
      <c r="H1950" s="4">
        <v>45835</v>
      </c>
      <c r="I1950" s="33">
        <v>45835</v>
      </c>
      <c r="J1950" s="4" t="s">
        <v>9114</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6454</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6455</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10163</v>
      </c>
      <c r="C1951" s="33" t="s">
        <v>10164</v>
      </c>
      <c r="D1951" s="33" t="s">
        <v>228</v>
      </c>
      <c r="E1951" s="33" t="s">
        <v>288</v>
      </c>
      <c r="F1951" s="33" t="s">
        <v>59</v>
      </c>
      <c r="G1951" s="33">
        <v>147</v>
      </c>
      <c r="H1951" s="4">
        <v>45834</v>
      </c>
      <c r="I1951" s="33">
        <v>45834</v>
      </c>
      <c r="J1951" s="4" t="s">
        <v>9114</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6454</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6455</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10165</v>
      </c>
      <c r="C1952" s="33" t="s">
        <v>10166</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2252</v>
      </c>
      <c r="AJ1952" s="33" t="s">
        <v>231</v>
      </c>
      <c r="AK1952" s="33" t="s">
        <v>98</v>
      </c>
      <c r="AL1952" s="33" t="s">
        <v>232</v>
      </c>
      <c r="AM1952" s="33" t="s">
        <v>233</v>
      </c>
      <c r="AN1952" s="33">
        <v>41.528239999999997</v>
      </c>
      <c r="AO1952" s="33" t="s">
        <v>68</v>
      </c>
      <c r="AP1952" s="33"/>
      <c r="AQ1952" s="33"/>
      <c r="AR1952" s="33" t="s">
        <v>68</v>
      </c>
      <c r="AS1952" s="33"/>
      <c r="AT1952" s="33"/>
      <c r="AU1952" s="33" t="s">
        <v>1050</v>
      </c>
      <c r="AV1952" s="33" t="s">
        <v>1051</v>
      </c>
      <c r="AW1952" s="33">
        <v>155.92034000000001</v>
      </c>
      <c r="AX1952" s="33" t="s">
        <v>2253</v>
      </c>
      <c r="AY1952" s="33" t="s">
        <v>2254</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10167</v>
      </c>
      <c r="C1953" s="33" t="s">
        <v>10168</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2252</v>
      </c>
      <c r="AJ1953" s="33" t="s">
        <v>231</v>
      </c>
      <c r="AK1953" s="33" t="s">
        <v>98</v>
      </c>
      <c r="AL1953" s="33" t="s">
        <v>232</v>
      </c>
      <c r="AM1953" s="33" t="s">
        <v>233</v>
      </c>
      <c r="AN1953" s="33">
        <v>63.08737</v>
      </c>
      <c r="AO1953" s="33" t="s">
        <v>68</v>
      </c>
      <c r="AP1953" s="33"/>
      <c r="AQ1953" s="33"/>
      <c r="AR1953" s="33" t="s">
        <v>68</v>
      </c>
      <c r="AS1953" s="33"/>
      <c r="AT1953" s="33"/>
      <c r="AU1953" s="33" t="s">
        <v>1050</v>
      </c>
      <c r="AV1953" s="33" t="s">
        <v>1051</v>
      </c>
      <c r="AW1953" s="33">
        <v>236.86906999999999</v>
      </c>
      <c r="AX1953" s="33" t="s">
        <v>2253</v>
      </c>
      <c r="AY1953" s="33" t="s">
        <v>2254</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10169</v>
      </c>
      <c r="C1954" s="33" t="s">
        <v>10170</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1052</v>
      </c>
      <c r="AJ1954" s="33" t="s">
        <v>231</v>
      </c>
      <c r="AK1954" s="33" t="s">
        <v>65</v>
      </c>
      <c r="AL1954" s="33" t="s">
        <v>232</v>
      </c>
      <c r="AM1954" s="33" t="s">
        <v>233</v>
      </c>
      <c r="AN1954" s="33">
        <v>7.75169</v>
      </c>
      <c r="AO1954" s="33" t="s">
        <v>68</v>
      </c>
      <c r="AP1954" s="33"/>
      <c r="AQ1954" s="33"/>
      <c r="AR1954" s="33" t="s">
        <v>68</v>
      </c>
      <c r="AS1954" s="33"/>
      <c r="AT1954" s="33"/>
      <c r="AU1954" s="33" t="s">
        <v>1050</v>
      </c>
      <c r="AV1954" s="33" t="s">
        <v>1051</v>
      </c>
      <c r="AW1954" s="33">
        <v>29.10003</v>
      </c>
      <c r="AX1954" s="33" t="s">
        <v>1053</v>
      </c>
      <c r="AY1954" s="33" t="s">
        <v>1054</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10171</v>
      </c>
      <c r="C1955" s="33" t="s">
        <v>10172</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1052</v>
      </c>
      <c r="AJ1955" s="33" t="s">
        <v>231</v>
      </c>
      <c r="AK1955" s="33" t="s">
        <v>65</v>
      </c>
      <c r="AL1955" s="33" t="s">
        <v>232</v>
      </c>
      <c r="AM1955" s="33" t="s">
        <v>233</v>
      </c>
      <c r="AN1955" s="33">
        <v>9.0910899999999994</v>
      </c>
      <c r="AO1955" s="33" t="s">
        <v>68</v>
      </c>
      <c r="AP1955" s="33"/>
      <c r="AQ1955" s="33"/>
      <c r="AR1955" s="33" t="s">
        <v>68</v>
      </c>
      <c r="AS1955" s="33"/>
      <c r="AT1955" s="33"/>
      <c r="AU1955" s="33" t="s">
        <v>1050</v>
      </c>
      <c r="AV1955" s="33" t="s">
        <v>1051</v>
      </c>
      <c r="AW1955" s="33">
        <v>34.127319999999997</v>
      </c>
      <c r="AX1955" s="33" t="s">
        <v>1053</v>
      </c>
      <c r="AY1955" s="33" t="s">
        <v>1054</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10173</v>
      </c>
      <c r="C1956" s="33" t="s">
        <v>10174</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2252</v>
      </c>
      <c r="AJ1956" s="33" t="s">
        <v>231</v>
      </c>
      <c r="AK1956" s="33" t="s">
        <v>98</v>
      </c>
      <c r="AL1956" s="33" t="s">
        <v>232</v>
      </c>
      <c r="AM1956" s="33" t="s">
        <v>233</v>
      </c>
      <c r="AN1956" s="33">
        <v>5.9024700000000001</v>
      </c>
      <c r="AO1956" s="33" t="s">
        <v>68</v>
      </c>
      <c r="AP1956" s="33"/>
      <c r="AQ1956" s="33"/>
      <c r="AR1956" s="33" t="s">
        <v>68</v>
      </c>
      <c r="AS1956" s="33"/>
      <c r="AT1956" s="33"/>
      <c r="AU1956" s="33" t="s">
        <v>1050</v>
      </c>
      <c r="AV1956" s="33" t="s">
        <v>1051</v>
      </c>
      <c r="AW1956" s="33">
        <v>22.160910000000001</v>
      </c>
      <c r="AX1956" s="33" t="s">
        <v>2253</v>
      </c>
      <c r="AY1956" s="33" t="s">
        <v>2254</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10175</v>
      </c>
      <c r="C1957" s="33" t="s">
        <v>10176</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2252</v>
      </c>
      <c r="AJ1957" s="33" t="s">
        <v>231</v>
      </c>
      <c r="AK1957" s="33" t="s">
        <v>98</v>
      </c>
      <c r="AL1957" s="33" t="s">
        <v>232</v>
      </c>
      <c r="AM1957" s="33" t="s">
        <v>233</v>
      </c>
      <c r="AN1957" s="33">
        <v>21.81457</v>
      </c>
      <c r="AO1957" s="33" t="s">
        <v>68</v>
      </c>
      <c r="AP1957" s="33"/>
      <c r="AQ1957" s="33"/>
      <c r="AR1957" s="33" t="s">
        <v>68</v>
      </c>
      <c r="AS1957" s="33"/>
      <c r="AT1957" s="33"/>
      <c r="AU1957" s="33" t="s">
        <v>1050</v>
      </c>
      <c r="AV1957" s="33" t="s">
        <v>1051</v>
      </c>
      <c r="AW1957" s="33">
        <v>81.902929999999998</v>
      </c>
      <c r="AX1957" s="33" t="s">
        <v>2253</v>
      </c>
      <c r="AY1957" s="33" t="s">
        <v>2254</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10177</v>
      </c>
      <c r="C1958" s="33" t="s">
        <v>10178</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10179</v>
      </c>
      <c r="AJ1958" s="33" t="s">
        <v>231</v>
      </c>
      <c r="AK1958" s="33" t="s">
        <v>98</v>
      </c>
      <c r="AL1958" s="33" t="s">
        <v>284</v>
      </c>
      <c r="AM1958" s="33" t="s">
        <v>285</v>
      </c>
      <c r="AN1958" s="33">
        <v>6.7125399999999997</v>
      </c>
      <c r="AO1958" s="33" t="s">
        <v>68</v>
      </c>
      <c r="AP1958" s="33"/>
      <c r="AQ1958" s="33"/>
      <c r="AR1958" s="33" t="s">
        <v>68</v>
      </c>
      <c r="AS1958" s="33"/>
      <c r="AT1958" s="33"/>
      <c r="AU1958" s="33" t="s">
        <v>952</v>
      </c>
      <c r="AV1958" s="33" t="s">
        <v>953</v>
      </c>
      <c r="AW1958" s="33">
        <v>29.359110000000001</v>
      </c>
      <c r="AX1958" s="33" t="s">
        <v>10180</v>
      </c>
      <c r="AY1958" s="33" t="s">
        <v>10181</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10182</v>
      </c>
      <c r="C1959" s="33" t="s">
        <v>10183</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10179</v>
      </c>
      <c r="AJ1959" s="33" t="s">
        <v>231</v>
      </c>
      <c r="AK1959" s="33" t="s">
        <v>98</v>
      </c>
      <c r="AL1959" s="33" t="s">
        <v>284</v>
      </c>
      <c r="AM1959" s="33" t="s">
        <v>285</v>
      </c>
      <c r="AN1959" s="33">
        <v>4.6183800000000002</v>
      </c>
      <c r="AO1959" s="33" t="s">
        <v>68</v>
      </c>
      <c r="AP1959" s="33"/>
      <c r="AQ1959" s="33"/>
      <c r="AR1959" s="33" t="s">
        <v>68</v>
      </c>
      <c r="AS1959" s="33"/>
      <c r="AT1959" s="33"/>
      <c r="AU1959" s="33" t="s">
        <v>952</v>
      </c>
      <c r="AV1959" s="33" t="s">
        <v>953</v>
      </c>
      <c r="AW1959" s="33">
        <v>20.200759999999999</v>
      </c>
      <c r="AX1959" s="33" t="s">
        <v>10180</v>
      </c>
      <c r="AY1959" s="33" t="s">
        <v>10181</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10184</v>
      </c>
      <c r="C1960" s="33" t="s">
        <v>10185</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36.93036</v>
      </c>
      <c r="AO1960" s="33" t="s">
        <v>68</v>
      </c>
      <c r="AP1960" s="33"/>
      <c r="AQ1960" s="33"/>
      <c r="AR1960" s="33" t="s">
        <v>68</v>
      </c>
      <c r="AS1960" s="33"/>
      <c r="AT1960" s="33"/>
      <c r="AU1960" s="33" t="s">
        <v>952</v>
      </c>
      <c r="AV1960" s="33" t="s">
        <v>953</v>
      </c>
      <c r="AW1960" s="33">
        <v>161.50685999999999</v>
      </c>
      <c r="AX1960" s="33" t="s">
        <v>10187</v>
      </c>
      <c r="AY1960" s="33" t="s">
        <v>10188</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10189</v>
      </c>
      <c r="C1961" s="33" t="s">
        <v>10190</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10191</v>
      </c>
      <c r="AJ1961" s="33" t="s">
        <v>231</v>
      </c>
      <c r="AK1961" s="33" t="s">
        <v>65</v>
      </c>
      <c r="AL1961" s="33" t="s">
        <v>289</v>
      </c>
      <c r="AM1961" s="33" t="s">
        <v>290</v>
      </c>
      <c r="AN1961" s="33">
        <v>84.16404</v>
      </c>
      <c r="AO1961" s="33" t="s">
        <v>68</v>
      </c>
      <c r="AP1961" s="33"/>
      <c r="AQ1961" s="33"/>
      <c r="AR1961" s="33" t="s">
        <v>68</v>
      </c>
      <c r="AS1961" s="33"/>
      <c r="AT1961" s="33"/>
      <c r="AU1961" s="33" t="s">
        <v>952</v>
      </c>
      <c r="AV1961" s="33" t="s">
        <v>953</v>
      </c>
      <c r="AW1961" s="33">
        <v>368.07265000000001</v>
      </c>
      <c r="AX1961" s="33" t="s">
        <v>10192</v>
      </c>
      <c r="AY1961" s="33" t="s">
        <v>10193</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11751</v>
      </c>
      <c r="C1962" s="33" t="s">
        <v>11752</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10186</v>
      </c>
      <c r="AJ1962" s="33" t="s">
        <v>231</v>
      </c>
      <c r="AK1962" s="33" t="s">
        <v>65</v>
      </c>
      <c r="AL1962" s="33" t="s">
        <v>284</v>
      </c>
      <c r="AM1962" s="33" t="s">
        <v>285</v>
      </c>
      <c r="AN1962" s="33">
        <v>8.3194900000000001</v>
      </c>
      <c r="AO1962" s="33" t="s">
        <v>68</v>
      </c>
      <c r="AP1962" s="33"/>
      <c r="AQ1962" s="33"/>
      <c r="AR1962" s="33" t="s">
        <v>68</v>
      </c>
      <c r="AS1962" s="33"/>
      <c r="AT1962" s="33"/>
      <c r="AU1962" s="33" t="s">
        <v>952</v>
      </c>
      <c r="AV1962" s="33" t="s">
        <v>953</v>
      </c>
      <c r="AW1962" s="33">
        <v>36.383470000000003</v>
      </c>
      <c r="AX1962" s="33" t="s">
        <v>10187</v>
      </c>
      <c r="AY1962" s="33" t="s">
        <v>10188</v>
      </c>
      <c r="AZ1962" s="3">
        <v>507</v>
      </c>
      <c r="BA1962" s="33" t="s">
        <v>60</v>
      </c>
      <c r="BB1962" s="33">
        <v>507</v>
      </c>
      <c r="BC1962" s="33" t="s">
        <v>60</v>
      </c>
      <c r="BD1962" s="33" t="s">
        <v>60</v>
      </c>
      <c r="BE1962" s="33" t="s">
        <v>60</v>
      </c>
      <c r="BF1962" s="33" t="str">
        <f>IFERROR(VLOOKUP(Data_Power_app[[#This Row],[PRO ODER]],'Result'!H:J,3,0),"")</f>
        <v>LAMINATION 1</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10194</v>
      </c>
      <c r="C1963" s="33" t="s">
        <v>10195</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7943</v>
      </c>
      <c r="AJ1963" s="33" t="s">
        <v>231</v>
      </c>
      <c r="AK1963" s="33" t="s">
        <v>98</v>
      </c>
      <c r="AL1963" s="33" t="s">
        <v>284</v>
      </c>
      <c r="AM1963" s="33" t="s">
        <v>285</v>
      </c>
      <c r="AN1963" s="33">
        <v>4.1254799999999996</v>
      </c>
      <c r="AO1963" s="33" t="s">
        <v>68</v>
      </c>
      <c r="AP1963" s="33"/>
      <c r="AQ1963" s="33"/>
      <c r="AR1963" s="33" t="s">
        <v>68</v>
      </c>
      <c r="AS1963" s="33"/>
      <c r="AT1963" s="33"/>
      <c r="AU1963" s="33" t="s">
        <v>952</v>
      </c>
      <c r="AV1963" s="33" t="s">
        <v>953</v>
      </c>
      <c r="AW1963" s="33">
        <v>18.044319999999999</v>
      </c>
      <c r="AX1963" s="33" t="s">
        <v>7944</v>
      </c>
      <c r="AY1963" s="33" t="s">
        <v>7945</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10196</v>
      </c>
      <c r="C1964" s="33" t="s">
        <v>10197</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10198</v>
      </c>
      <c r="AJ1964" s="33" t="s">
        <v>231</v>
      </c>
      <c r="AK1964" s="33" t="s">
        <v>65</v>
      </c>
      <c r="AL1964" s="33" t="s">
        <v>289</v>
      </c>
      <c r="AM1964" s="33" t="s">
        <v>290</v>
      </c>
      <c r="AN1964" s="33">
        <v>58.817399999999999</v>
      </c>
      <c r="AO1964" s="33" t="s">
        <v>68</v>
      </c>
      <c r="AP1964" s="33"/>
      <c r="AQ1964" s="33"/>
      <c r="AR1964" s="33" t="s">
        <v>68</v>
      </c>
      <c r="AS1964" s="33"/>
      <c r="AT1964" s="33"/>
      <c r="AU1964" s="33" t="s">
        <v>952</v>
      </c>
      <c r="AV1964" s="33" t="s">
        <v>953</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11753</v>
      </c>
      <c r="C1965" s="33" t="s">
        <v>11754</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10198</v>
      </c>
      <c r="AJ1965" s="33" t="s">
        <v>231</v>
      </c>
      <c r="AK1965" s="33" t="s">
        <v>65</v>
      </c>
      <c r="AL1965" s="33" t="s">
        <v>289</v>
      </c>
      <c r="AM1965" s="33" t="s">
        <v>290</v>
      </c>
      <c r="AN1965" s="33">
        <v>2.23081</v>
      </c>
      <c r="AO1965" s="33" t="s">
        <v>68</v>
      </c>
      <c r="AP1965" s="33"/>
      <c r="AQ1965" s="33"/>
      <c r="AR1965" s="33" t="s">
        <v>68</v>
      </c>
      <c r="AS1965" s="33"/>
      <c r="AT1965" s="33"/>
      <c r="AU1965" s="33" t="s">
        <v>952</v>
      </c>
      <c r="AV1965" s="33" t="s">
        <v>953</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11755</v>
      </c>
      <c r="C1966" s="33" t="s">
        <v>11756</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10198</v>
      </c>
      <c r="AJ1966" s="33" t="s">
        <v>231</v>
      </c>
      <c r="AK1966" s="33" t="s">
        <v>65</v>
      </c>
      <c r="AL1966" s="33" t="s">
        <v>289</v>
      </c>
      <c r="AM1966" s="33" t="s">
        <v>290</v>
      </c>
      <c r="AN1966" s="33">
        <v>3.8042799999999999</v>
      </c>
      <c r="AO1966" s="33" t="s">
        <v>68</v>
      </c>
      <c r="AP1966" s="33"/>
      <c r="AQ1966" s="33"/>
      <c r="AR1966" s="33" t="s">
        <v>68</v>
      </c>
      <c r="AS1966" s="33"/>
      <c r="AT1966" s="33"/>
      <c r="AU1966" s="33" t="s">
        <v>952</v>
      </c>
      <c r="AV1966" s="33" t="s">
        <v>953</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10199</v>
      </c>
      <c r="C1967" s="33" t="s">
        <v>10200</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5.9438500000000003</v>
      </c>
      <c r="AO1967" s="33" t="s">
        <v>68</v>
      </c>
      <c r="AP1967" s="33"/>
      <c r="AQ1967" s="33"/>
      <c r="AR1967" s="33" t="s">
        <v>68</v>
      </c>
      <c r="AS1967" s="33"/>
      <c r="AT1967" s="33"/>
      <c r="AU1967" s="33" t="s">
        <v>952</v>
      </c>
      <c r="AV1967" s="33" t="s">
        <v>953</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10201</v>
      </c>
      <c r="C1968" s="33" t="s">
        <v>10202</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15.237080000000001</v>
      </c>
      <c r="AO1968" s="33" t="s">
        <v>68</v>
      </c>
      <c r="AP1968" s="33"/>
      <c r="AQ1968" s="33"/>
      <c r="AR1968" s="33" t="s">
        <v>68</v>
      </c>
      <c r="AS1968" s="33"/>
      <c r="AT1968" s="33"/>
      <c r="AU1968" s="33" t="s">
        <v>952</v>
      </c>
      <c r="AV1968" s="33" t="s">
        <v>953</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10203</v>
      </c>
      <c r="C1969" s="33" t="s">
        <v>10204</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17.764389999999999</v>
      </c>
      <c r="AO1969" s="33" t="s">
        <v>68</v>
      </c>
      <c r="AP1969" s="33"/>
      <c r="AQ1969" s="33"/>
      <c r="AR1969" s="33" t="s">
        <v>68</v>
      </c>
      <c r="AS1969" s="33"/>
      <c r="AT1969" s="33"/>
      <c r="AU1969" s="33" t="s">
        <v>952</v>
      </c>
      <c r="AV1969" s="33" t="s">
        <v>953</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10205</v>
      </c>
      <c r="C1970" s="33" t="s">
        <v>10206</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10049</v>
      </c>
      <c r="AJ1970" s="33" t="s">
        <v>231</v>
      </c>
      <c r="AK1970" s="33" t="s">
        <v>98</v>
      </c>
      <c r="AL1970" s="33" t="s">
        <v>289</v>
      </c>
      <c r="AM1970" s="33" t="s">
        <v>290</v>
      </c>
      <c r="AN1970" s="33">
        <v>2.8051400000000002</v>
      </c>
      <c r="AO1970" s="33" t="s">
        <v>68</v>
      </c>
      <c r="AP1970" s="33"/>
      <c r="AQ1970" s="33"/>
      <c r="AR1970" s="33" t="s">
        <v>68</v>
      </c>
      <c r="AS1970" s="33"/>
      <c r="AT1970" s="33"/>
      <c r="AU1970" s="33" t="s">
        <v>952</v>
      </c>
      <c r="AV1970" s="33" t="s">
        <v>953</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10207</v>
      </c>
      <c r="C1971" s="33" t="s">
        <v>10208</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2.8051400000000002</v>
      </c>
      <c r="AO1971" s="33" t="s">
        <v>68</v>
      </c>
      <c r="AP1971" s="33"/>
      <c r="AQ1971" s="33"/>
      <c r="AR1971" s="33" t="s">
        <v>68</v>
      </c>
      <c r="AS1971" s="33"/>
      <c r="AT1971" s="33"/>
      <c r="AU1971" s="33" t="s">
        <v>952</v>
      </c>
      <c r="AV1971" s="33" t="s">
        <v>953</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11757</v>
      </c>
      <c r="C1972" s="33" t="s">
        <v>11758</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10049</v>
      </c>
      <c r="AJ1972" s="33" t="s">
        <v>231</v>
      </c>
      <c r="AK1972" s="33" t="s">
        <v>98</v>
      </c>
      <c r="AL1972" s="33" t="s">
        <v>289</v>
      </c>
      <c r="AM1972" s="33" t="s">
        <v>290</v>
      </c>
      <c r="AN1972" s="33">
        <v>6.81454</v>
      </c>
      <c r="AO1972" s="33" t="s">
        <v>68</v>
      </c>
      <c r="AP1972" s="33"/>
      <c r="AQ1972" s="33"/>
      <c r="AR1972" s="33" t="s">
        <v>68</v>
      </c>
      <c r="AS1972" s="33"/>
      <c r="AT1972" s="33"/>
      <c r="AU1972" s="33" t="s">
        <v>952</v>
      </c>
      <c r="AV1972" s="33" t="s">
        <v>953</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10209</v>
      </c>
      <c r="C1973" s="33" t="s">
        <v>10210</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6.81454</v>
      </c>
      <c r="AO1973" s="33" t="s">
        <v>68</v>
      </c>
      <c r="AP1973" s="33"/>
      <c r="AQ1973" s="33"/>
      <c r="AR1973" s="33" t="s">
        <v>68</v>
      </c>
      <c r="AS1973" s="33"/>
      <c r="AT1973" s="33"/>
      <c r="AU1973" s="33" t="s">
        <v>952</v>
      </c>
      <c r="AV1973" s="33" t="s">
        <v>953</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10211</v>
      </c>
      <c r="C1974" s="33" t="s">
        <v>10212</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2.8334299999999999</v>
      </c>
      <c r="AO1974" s="33" t="s">
        <v>68</v>
      </c>
      <c r="AP1974" s="33"/>
      <c r="AQ1974" s="33"/>
      <c r="AR1974" s="33" t="s">
        <v>68</v>
      </c>
      <c r="AS1974" s="33"/>
      <c r="AT1974" s="33"/>
      <c r="AU1974" s="33" t="s">
        <v>952</v>
      </c>
      <c r="AV1974" s="33" t="s">
        <v>953</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10213</v>
      </c>
      <c r="C1975" s="33" t="s">
        <v>10214</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5.5536599999999998</v>
      </c>
      <c r="AO1975" s="33" t="s">
        <v>68</v>
      </c>
      <c r="AP1975" s="33"/>
      <c r="AQ1975" s="33"/>
      <c r="AR1975" s="33" t="s">
        <v>68</v>
      </c>
      <c r="AS1975" s="33"/>
      <c r="AT1975" s="33"/>
      <c r="AU1975" s="33" t="s">
        <v>952</v>
      </c>
      <c r="AV1975" s="33" t="s">
        <v>953</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10215</v>
      </c>
      <c r="C1976" s="33" t="s">
        <v>10216</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13.858689999999999</v>
      </c>
      <c r="AO1976" s="33" t="s">
        <v>68</v>
      </c>
      <c r="AP1976" s="33"/>
      <c r="AQ1976" s="33"/>
      <c r="AR1976" s="33" t="s">
        <v>68</v>
      </c>
      <c r="AS1976" s="33"/>
      <c r="AT1976" s="33"/>
      <c r="AU1976" s="33" t="s">
        <v>952</v>
      </c>
      <c r="AV1976" s="33" t="s">
        <v>953</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10217</v>
      </c>
      <c r="C1977" s="33" t="s">
        <v>10218</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10049</v>
      </c>
      <c r="AJ1977" s="33" t="s">
        <v>231</v>
      </c>
      <c r="AK1977" s="33" t="s">
        <v>98</v>
      </c>
      <c r="AL1977" s="33" t="s">
        <v>289</v>
      </c>
      <c r="AM1977" s="33" t="s">
        <v>290</v>
      </c>
      <c r="AN1977" s="33">
        <v>11.41367</v>
      </c>
      <c r="AO1977" s="33" t="s">
        <v>68</v>
      </c>
      <c r="AP1977" s="33"/>
      <c r="AQ1977" s="33"/>
      <c r="AR1977" s="33" t="s">
        <v>68</v>
      </c>
      <c r="AS1977" s="33"/>
      <c r="AT1977" s="33"/>
      <c r="AU1977" s="33" t="s">
        <v>952</v>
      </c>
      <c r="AV1977" s="33" t="s">
        <v>953</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10219</v>
      </c>
      <c r="C1978" s="33" t="s">
        <v>10220</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10049</v>
      </c>
      <c r="AJ1978" s="33" t="s">
        <v>231</v>
      </c>
      <c r="AK1978" s="33" t="s">
        <v>98</v>
      </c>
      <c r="AL1978" s="33" t="s">
        <v>289</v>
      </c>
      <c r="AM1978" s="33" t="s">
        <v>290</v>
      </c>
      <c r="AN1978" s="33">
        <v>68.625640000000004</v>
      </c>
      <c r="AO1978" s="33" t="s">
        <v>68</v>
      </c>
      <c r="AP1978" s="33"/>
      <c r="AQ1978" s="33"/>
      <c r="AR1978" s="33" t="s">
        <v>68</v>
      </c>
      <c r="AS1978" s="33"/>
      <c r="AT1978" s="33"/>
      <c r="AU1978" s="33" t="s">
        <v>952</v>
      </c>
      <c r="AV1978" s="33" t="s">
        <v>953</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11759</v>
      </c>
      <c r="C1979" s="33" t="s">
        <v>11760</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10198</v>
      </c>
      <c r="AJ1979" s="33" t="s">
        <v>231</v>
      </c>
      <c r="AK1979" s="33" t="s">
        <v>65</v>
      </c>
      <c r="AL1979" s="33" t="s">
        <v>289</v>
      </c>
      <c r="AM1979" s="33" t="s">
        <v>290</v>
      </c>
      <c r="AN1979" s="33">
        <v>1.61791</v>
      </c>
      <c r="AO1979" s="33" t="s">
        <v>68</v>
      </c>
      <c r="AP1979" s="33"/>
      <c r="AQ1979" s="33"/>
      <c r="AR1979" s="33" t="s">
        <v>68</v>
      </c>
      <c r="AS1979" s="33"/>
      <c r="AT1979" s="33"/>
      <c r="AU1979" s="33" t="s">
        <v>952</v>
      </c>
      <c r="AV1979" s="33" t="s">
        <v>953</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5472</v>
      </c>
      <c r="C1980" s="33" t="s">
        <v>5421</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875</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876</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7941</v>
      </c>
      <c r="C1981" s="33" t="s">
        <v>7942</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7943</v>
      </c>
      <c r="AJ1981" s="33" t="s">
        <v>231</v>
      </c>
      <c r="AK1981" s="33" t="s">
        <v>98</v>
      </c>
      <c r="AL1981" s="33" t="s">
        <v>284</v>
      </c>
      <c r="AM1981" s="33" t="s">
        <v>285</v>
      </c>
      <c r="AN1981" s="33">
        <v>2.5104000000000002</v>
      </c>
      <c r="AO1981" s="33" t="s">
        <v>68</v>
      </c>
      <c r="AP1981" s="33"/>
      <c r="AQ1981" s="33"/>
      <c r="AR1981" s="33" t="s">
        <v>68</v>
      </c>
      <c r="AS1981" s="33"/>
      <c r="AT1981" s="33"/>
      <c r="AU1981" s="33" t="s">
        <v>952</v>
      </c>
      <c r="AV1981" s="33" t="s">
        <v>953</v>
      </c>
      <c r="AW1981" s="33">
        <v>10.98025</v>
      </c>
      <c r="AX1981" s="33" t="s">
        <v>7944</v>
      </c>
      <c r="AY1981" s="33" t="s">
        <v>7945</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10221</v>
      </c>
      <c r="C1982" s="33" t="s">
        <v>10222</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6404</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765</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10223</v>
      </c>
      <c r="C1983" s="33" t="s">
        <v>10224</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10225</v>
      </c>
      <c r="AJ1983" s="33" t="s">
        <v>139</v>
      </c>
      <c r="AK1983" s="33" t="s">
        <v>65</v>
      </c>
      <c r="AL1983" s="33" t="s">
        <v>354</v>
      </c>
      <c r="AM1983" s="33" t="s">
        <v>355</v>
      </c>
      <c r="AN1983" s="33">
        <v>12.86215</v>
      </c>
      <c r="AO1983" s="33" t="s">
        <v>68</v>
      </c>
      <c r="AP1983" s="33"/>
      <c r="AQ1983" s="33"/>
      <c r="AR1983" s="33" t="s">
        <v>68</v>
      </c>
      <c r="AS1983" s="33"/>
      <c r="AT1983" s="33"/>
      <c r="AU1983" s="33" t="s">
        <v>10226</v>
      </c>
      <c r="AV1983" s="33" t="s">
        <v>10227</v>
      </c>
      <c r="AW1983" s="33">
        <v>28.12895</v>
      </c>
      <c r="AX1983" s="33" t="s">
        <v>10228</v>
      </c>
      <c r="AY1983" s="33" t="s">
        <v>10229</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10230</v>
      </c>
      <c r="C1984" s="33" t="s">
        <v>10231</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10232</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10233</v>
      </c>
      <c r="AY1984" s="33" t="s">
        <v>10234</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10235</v>
      </c>
      <c r="C1985" s="33" t="s">
        <v>10236</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10237</v>
      </c>
      <c r="C1986" s="33" t="s">
        <v>10238</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1194</v>
      </c>
      <c r="AY1986" s="33" t="s">
        <v>1195</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10239</v>
      </c>
      <c r="C1987" s="33" t="s">
        <v>10240</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8504</v>
      </c>
      <c r="C1988" s="33" t="s">
        <v>8505</v>
      </c>
      <c r="D1988" s="33" t="s">
        <v>801</v>
      </c>
      <c r="E1988" s="33" t="s">
        <v>802</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4453</v>
      </c>
      <c r="AI1988" s="33" t="s">
        <v>4454</v>
      </c>
      <c r="AJ1988" s="33" t="s">
        <v>4455</v>
      </c>
      <c r="AK1988" s="33" t="s">
        <v>65</v>
      </c>
      <c r="AL1988" s="33" t="s">
        <v>803</v>
      </c>
      <c r="AM1988" s="33" t="s">
        <v>111</v>
      </c>
      <c r="AN1988" s="33">
        <v>11.63611</v>
      </c>
      <c r="AO1988" s="33" t="s">
        <v>68</v>
      </c>
      <c r="AP1988" s="33"/>
      <c r="AQ1988" s="33"/>
      <c r="AR1988" s="33" t="s">
        <v>68</v>
      </c>
      <c r="AS1988" s="33"/>
      <c r="AT1988" s="33"/>
      <c r="AU1988" s="33" t="s">
        <v>804</v>
      </c>
      <c r="AV1988" s="33" t="s">
        <v>805</v>
      </c>
      <c r="AW1988" s="33">
        <v>14.410909999999999</v>
      </c>
      <c r="AX1988" s="33" t="s">
        <v>806</v>
      </c>
      <c r="AY1988" s="33" t="s">
        <v>807</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11761</v>
      </c>
      <c r="C1989" s="33" t="s">
        <v>11762</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10225</v>
      </c>
      <c r="AJ1989" s="33" t="s">
        <v>139</v>
      </c>
      <c r="AK1989" s="33" t="s">
        <v>65</v>
      </c>
      <c r="AL1989" s="33" t="s">
        <v>354</v>
      </c>
      <c r="AM1989" s="33" t="s">
        <v>355</v>
      </c>
      <c r="AN1989" s="33">
        <v>3.24986</v>
      </c>
      <c r="AO1989" s="33" t="s">
        <v>68</v>
      </c>
      <c r="AP1989" s="33"/>
      <c r="AQ1989" s="33"/>
      <c r="AR1989" s="33" t="s">
        <v>68</v>
      </c>
      <c r="AS1989" s="33"/>
      <c r="AT1989" s="33"/>
      <c r="AU1989" s="33" t="s">
        <v>10226</v>
      </c>
      <c r="AV1989" s="33" t="s">
        <v>10227</v>
      </c>
      <c r="AW1989" s="33">
        <v>7.1072800000000003</v>
      </c>
      <c r="AX1989" s="33" t="s">
        <v>10228</v>
      </c>
      <c r="AY1989" s="33" t="s">
        <v>10229</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5203</v>
      </c>
      <c r="C1990" s="33" t="s">
        <v>5204</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625</v>
      </c>
      <c r="AI1990" s="33" t="s">
        <v>626</v>
      </c>
      <c r="AJ1990" s="33" t="s">
        <v>74</v>
      </c>
      <c r="AK1990" s="33" t="s">
        <v>98</v>
      </c>
      <c r="AL1990" s="33" t="s">
        <v>154</v>
      </c>
      <c r="AM1990" s="33" t="s">
        <v>155</v>
      </c>
      <c r="AN1990" s="33">
        <v>100.03885</v>
      </c>
      <c r="AO1990" s="33" t="s">
        <v>91</v>
      </c>
      <c r="AP1990" s="33" t="s">
        <v>92</v>
      </c>
      <c r="AQ1990" s="33">
        <v>100.03885</v>
      </c>
      <c r="AR1990" s="33" t="s">
        <v>68</v>
      </c>
      <c r="AS1990" s="33"/>
      <c r="AT1990" s="33"/>
      <c r="AU1990" s="33" t="s">
        <v>627</v>
      </c>
      <c r="AV1990" s="33" t="s">
        <v>628</v>
      </c>
      <c r="AW1990" s="33">
        <v>187.73605000000001</v>
      </c>
      <c r="AX1990" s="33" t="s">
        <v>199</v>
      </c>
      <c r="AY1990" s="33" t="s">
        <v>199</v>
      </c>
      <c r="AZ1990" s="3" t="s">
        <v>199</v>
      </c>
      <c r="BA1990" s="33" t="s">
        <v>60</v>
      </c>
      <c r="BB1990" s="33">
        <v>2963</v>
      </c>
      <c r="BC1990" s="33" t="s">
        <v>200</v>
      </c>
      <c r="BD1990" s="33" t="s">
        <v>720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3004</v>
      </c>
      <c r="C1991" s="33" t="s">
        <v>3005</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938</v>
      </c>
      <c r="AI1991" s="33" t="s">
        <v>939</v>
      </c>
      <c r="AJ1991" s="33" t="s">
        <v>74</v>
      </c>
      <c r="AK1991" s="33" t="s">
        <v>65</v>
      </c>
      <c r="AL1991" s="33" t="s">
        <v>204</v>
      </c>
      <c r="AM1991" s="33" t="s">
        <v>205</v>
      </c>
      <c r="AN1991" s="33">
        <v>1.9820899999999999</v>
      </c>
      <c r="AO1991" s="33" t="s">
        <v>68</v>
      </c>
      <c r="AP1991" s="33"/>
      <c r="AQ1991" s="33"/>
      <c r="AR1991" s="33" t="s">
        <v>68</v>
      </c>
      <c r="AS1991" s="33"/>
      <c r="AT1991" s="33"/>
      <c r="AU1991" s="33" t="s">
        <v>940</v>
      </c>
      <c r="AV1991" s="33" t="s">
        <v>941</v>
      </c>
      <c r="AW1991" s="33">
        <v>4.3345799999999999</v>
      </c>
      <c r="AX1991" s="33" t="s">
        <v>199</v>
      </c>
      <c r="AY1991" s="33" t="s">
        <v>199</v>
      </c>
      <c r="AZ1991" s="3" t="s">
        <v>199</v>
      </c>
      <c r="BA1991" s="33" t="s">
        <v>170</v>
      </c>
      <c r="BB1991" s="33">
        <v>72</v>
      </c>
      <c r="BC1991" s="33" t="s">
        <v>101</v>
      </c>
      <c r="BD1991" s="33" t="s">
        <v>2742</v>
      </c>
      <c r="BE1991" s="33" t="s">
        <v>942</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11763</v>
      </c>
      <c r="C1992" s="33" t="s">
        <v>11764</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11765</v>
      </c>
      <c r="AJ1992" s="33" t="s">
        <v>64</v>
      </c>
      <c r="AK1992" s="33" t="s">
        <v>65</v>
      </c>
      <c r="AL1992" s="33" t="s">
        <v>66</v>
      </c>
      <c r="AM1992" s="33" t="s">
        <v>67</v>
      </c>
      <c r="AN1992" s="33">
        <v>137.35524000000001</v>
      </c>
      <c r="AO1992" s="33" t="s">
        <v>68</v>
      </c>
      <c r="AP1992" s="33"/>
      <c r="AQ1992" s="33"/>
      <c r="AR1992" s="33" t="s">
        <v>68</v>
      </c>
      <c r="AS1992" s="33"/>
      <c r="AT1992" s="33"/>
      <c r="AU1992" s="33" t="s">
        <v>11766</v>
      </c>
      <c r="AV1992" s="33" t="s">
        <v>11767</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4624</v>
      </c>
      <c r="C1993" s="33" t="s">
        <v>3527</v>
      </c>
      <c r="D1993" s="33" t="s">
        <v>1336</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1337</v>
      </c>
      <c r="AI1993" s="33" t="s">
        <v>1338</v>
      </c>
      <c r="AJ1993" s="33" t="s">
        <v>1339</v>
      </c>
      <c r="AK1993" s="33" t="s">
        <v>65</v>
      </c>
      <c r="AL1993" s="33" t="s">
        <v>1340</v>
      </c>
      <c r="AM1993" s="33" t="s">
        <v>1341</v>
      </c>
      <c r="AN1993" s="33">
        <v>183.58401000000001</v>
      </c>
      <c r="AO1993" s="33" t="s">
        <v>68</v>
      </c>
      <c r="AP1993" s="33"/>
      <c r="AQ1993" s="33"/>
      <c r="AR1993" s="33" t="s">
        <v>68</v>
      </c>
      <c r="AS1993" s="33"/>
      <c r="AT1993" s="33"/>
      <c r="AU1993" s="33" t="s">
        <v>1342</v>
      </c>
      <c r="AV1993" s="33" t="s">
        <v>1343</v>
      </c>
      <c r="AW1993" s="33">
        <v>441.70407999999998</v>
      </c>
      <c r="AX1993" s="33" t="s">
        <v>1344</v>
      </c>
      <c r="AY1993" s="33" t="s">
        <v>1345</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10306</v>
      </c>
      <c r="C1994" s="33" t="s">
        <v>10307</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10308</v>
      </c>
      <c r="AI1994" s="33" t="s">
        <v>10309</v>
      </c>
      <c r="AJ1994" s="33" t="s">
        <v>10310</v>
      </c>
      <c r="AK1994" s="33" t="s">
        <v>144</v>
      </c>
      <c r="AL1994" s="33" t="s">
        <v>80</v>
      </c>
      <c r="AM1994" s="33" t="s">
        <v>81</v>
      </c>
      <c r="AN1994" s="33">
        <v>11.2659</v>
      </c>
      <c r="AO1994" s="33" t="s">
        <v>82</v>
      </c>
      <c r="AP1994" s="33" t="s">
        <v>83</v>
      </c>
      <c r="AQ1994" s="33">
        <v>7.9646499999999998</v>
      </c>
      <c r="AR1994" s="33" t="s">
        <v>68</v>
      </c>
      <c r="AS1994" s="33"/>
      <c r="AT1994" s="33"/>
      <c r="AU1994" s="33" t="s">
        <v>10311</v>
      </c>
      <c r="AV1994" s="33" t="s">
        <v>10312</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10313</v>
      </c>
      <c r="C1995" s="33" t="s">
        <v>10314</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10308</v>
      </c>
      <c r="AI1995" s="33" t="s">
        <v>10309</v>
      </c>
      <c r="AJ1995" s="33" t="s">
        <v>10310</v>
      </c>
      <c r="AK1995" s="33" t="s">
        <v>144</v>
      </c>
      <c r="AL1995" s="33" t="s">
        <v>80</v>
      </c>
      <c r="AM1995" s="33" t="s">
        <v>81</v>
      </c>
      <c r="AN1995" s="33">
        <v>11.71031</v>
      </c>
      <c r="AO1995" s="33" t="s">
        <v>82</v>
      </c>
      <c r="AP1995" s="33" t="s">
        <v>83</v>
      </c>
      <c r="AQ1995" s="33">
        <v>8.1694099999999992</v>
      </c>
      <c r="AR1995" s="33" t="s">
        <v>68</v>
      </c>
      <c r="AS1995" s="33"/>
      <c r="AT1995" s="33"/>
      <c r="AU1995" s="33" t="s">
        <v>10311</v>
      </c>
      <c r="AV1995" s="33" t="s">
        <v>10312</v>
      </c>
      <c r="AW1995" s="33">
        <v>14.087289999999999</v>
      </c>
      <c r="AX1995" s="33" t="s">
        <v>1191</v>
      </c>
      <c r="AY1995" s="33" t="s">
        <v>1192</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10315</v>
      </c>
      <c r="C1996" s="33" t="s">
        <v>10316</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10308</v>
      </c>
      <c r="AI1996" s="33" t="s">
        <v>10309</v>
      </c>
      <c r="AJ1996" s="33" t="s">
        <v>10310</v>
      </c>
      <c r="AK1996" s="33" t="s">
        <v>144</v>
      </c>
      <c r="AL1996" s="33" t="s">
        <v>80</v>
      </c>
      <c r="AM1996" s="33" t="s">
        <v>81</v>
      </c>
      <c r="AN1996" s="33">
        <v>27.63841</v>
      </c>
      <c r="AO1996" s="33" t="s">
        <v>82</v>
      </c>
      <c r="AP1996" s="33" t="s">
        <v>83</v>
      </c>
      <c r="AQ1996" s="33">
        <v>19.697890000000001</v>
      </c>
      <c r="AR1996" s="33" t="s">
        <v>68</v>
      </c>
      <c r="AS1996" s="33"/>
      <c r="AT1996" s="33"/>
      <c r="AU1996" s="33" t="s">
        <v>10311</v>
      </c>
      <c r="AV1996" s="33" t="s">
        <v>10312</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11768</v>
      </c>
      <c r="C1997" s="33" t="s">
        <v>11769</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LAMINATION 2</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14022</v>
      </c>
      <c r="C1998" s="33" t="s">
        <v>14023</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14025</v>
      </c>
      <c r="C1999" s="33" t="s">
        <v>14026</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14027</v>
      </c>
      <c r="C2000" s="33" t="s">
        <v>14028</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14029</v>
      </c>
      <c r="C2001" s="33" t="s">
        <v>14030</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14031</v>
      </c>
      <c r="C2002" s="33" t="s">
        <v>14032</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14024</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14033</v>
      </c>
      <c r="C2003" s="33" t="s">
        <v>14034</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14024</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11770</v>
      </c>
      <c r="C2004" s="33" t="s">
        <v>11771</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11772</v>
      </c>
      <c r="AJ2004" s="33" t="s">
        <v>64</v>
      </c>
      <c r="AK2004" s="33" t="s">
        <v>65</v>
      </c>
      <c r="AL2004" s="33" t="s">
        <v>66</v>
      </c>
      <c r="AM2004" s="33" t="s">
        <v>67</v>
      </c>
      <c r="AN2004" s="33">
        <v>27.31795</v>
      </c>
      <c r="AO2004" s="33" t="s">
        <v>68</v>
      </c>
      <c r="AP2004" s="33"/>
      <c r="AQ2004" s="33"/>
      <c r="AR2004" s="33" t="s">
        <v>68</v>
      </c>
      <c r="AS2004" s="33"/>
      <c r="AT2004" s="33"/>
      <c r="AU2004" s="33" t="s">
        <v>11773</v>
      </c>
      <c r="AV2004" s="33" t="s">
        <v>11774</v>
      </c>
      <c r="AW2004" s="33">
        <v>59.748890000000003</v>
      </c>
      <c r="AX2004" s="33" t="s">
        <v>11775</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11776</v>
      </c>
      <c r="C2005" s="33" t="s">
        <v>11777</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10060</v>
      </c>
      <c r="AJ2005" s="33" t="s">
        <v>64</v>
      </c>
      <c r="AK2005" s="33" t="s">
        <v>65</v>
      </c>
      <c r="AL2005" s="33" t="s">
        <v>66</v>
      </c>
      <c r="AM2005" s="33" t="s">
        <v>67</v>
      </c>
      <c r="AN2005" s="33">
        <v>5.2653600000000003</v>
      </c>
      <c r="AO2005" s="33" t="s">
        <v>68</v>
      </c>
      <c r="AP2005" s="33"/>
      <c r="AQ2005" s="33"/>
      <c r="AR2005" s="33" t="s">
        <v>68</v>
      </c>
      <c r="AS2005" s="33"/>
      <c r="AT2005" s="33"/>
      <c r="AU2005" s="33" t="s">
        <v>2015</v>
      </c>
      <c r="AV2005" s="33" t="s">
        <v>2016</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LAMINATION 5</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14035</v>
      </c>
      <c r="C2006" s="33" t="s">
        <v>14036</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1328</v>
      </c>
      <c r="AJ2006" s="33" t="s">
        <v>64</v>
      </c>
      <c r="AK2006" s="33" t="s">
        <v>65</v>
      </c>
      <c r="AL2006" s="33" t="s">
        <v>66</v>
      </c>
      <c r="AM2006" s="33" t="s">
        <v>67</v>
      </c>
      <c r="AN2006" s="33">
        <v>4.4003500000000004</v>
      </c>
      <c r="AO2006" s="33" t="s">
        <v>68</v>
      </c>
      <c r="AP2006" s="33"/>
      <c r="AQ2006" s="33"/>
      <c r="AR2006" s="33" t="s">
        <v>68</v>
      </c>
      <c r="AS2006" s="33"/>
      <c r="AT2006" s="33"/>
      <c r="AU2006" s="33" t="s">
        <v>1329</v>
      </c>
      <c r="AV2006" s="33" t="s">
        <v>1330</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11778</v>
      </c>
      <c r="C2007" s="33" t="s">
        <v>11779</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0.67993000000000003</v>
      </c>
      <c r="AO2007" s="33" t="s">
        <v>68</v>
      </c>
      <c r="AP2007" s="33"/>
      <c r="AQ2007" s="33"/>
      <c r="AR2007" s="33" t="s">
        <v>68</v>
      </c>
      <c r="AS2007" s="33"/>
      <c r="AT2007" s="33"/>
      <c r="AU2007" s="33" t="s">
        <v>11773</v>
      </c>
      <c r="AV2007" s="33" t="s">
        <v>11774</v>
      </c>
      <c r="AW2007" s="33">
        <v>1.48716</v>
      </c>
      <c r="AX2007" s="33" t="s">
        <v>11775</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14037</v>
      </c>
      <c r="C2008" s="33" t="s">
        <v>14038</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14015</v>
      </c>
      <c r="AJ2008" s="33" t="s">
        <v>64</v>
      </c>
      <c r="AK2008" s="33" t="s">
        <v>65</v>
      </c>
      <c r="AL2008" s="33" t="s">
        <v>66</v>
      </c>
      <c r="AM2008" s="33" t="s">
        <v>67</v>
      </c>
      <c r="AN2008" s="33">
        <v>0.89483999999999997</v>
      </c>
      <c r="AO2008" s="33" t="s">
        <v>68</v>
      </c>
      <c r="AP2008" s="33"/>
      <c r="AQ2008" s="33"/>
      <c r="AR2008" s="33" t="s">
        <v>68</v>
      </c>
      <c r="AS2008" s="33"/>
      <c r="AT2008" s="33"/>
      <c r="AU2008" s="33" t="s">
        <v>1705</v>
      </c>
      <c r="AV2008" s="33" t="s">
        <v>1706</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11780</v>
      </c>
      <c r="C2009" s="33" t="s">
        <v>11781</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11772</v>
      </c>
      <c r="AJ2009" s="33" t="s">
        <v>64</v>
      </c>
      <c r="AK2009" s="33" t="s">
        <v>65</v>
      </c>
      <c r="AL2009" s="33" t="s">
        <v>66</v>
      </c>
      <c r="AM2009" s="33" t="s">
        <v>67</v>
      </c>
      <c r="AN2009" s="33">
        <v>1.54091</v>
      </c>
      <c r="AO2009" s="33" t="s">
        <v>68</v>
      </c>
      <c r="AP2009" s="33"/>
      <c r="AQ2009" s="33"/>
      <c r="AR2009" s="33" t="s">
        <v>68</v>
      </c>
      <c r="AS2009" s="33"/>
      <c r="AT2009" s="33"/>
      <c r="AU2009" s="33" t="s">
        <v>11773</v>
      </c>
      <c r="AV2009" s="33" t="s">
        <v>11774</v>
      </c>
      <c r="AW2009" s="33">
        <v>3.3702899999999998</v>
      </c>
      <c r="AX2009" s="33" t="s">
        <v>11775</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14039</v>
      </c>
      <c r="C2010" s="33" t="s">
        <v>14040</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14042</v>
      </c>
      <c r="AY2010" s="33" t="s">
        <v>14043</v>
      </c>
      <c r="AZ2010" s="3">
        <v>474</v>
      </c>
      <c r="BA2010" s="33" t="s">
        <v>60</v>
      </c>
      <c r="BB2010" s="33">
        <v>474</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14044</v>
      </c>
      <c r="C2011" s="33" t="s">
        <v>14045</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14042</v>
      </c>
      <c r="AY2011" s="33" t="s">
        <v>14043</v>
      </c>
      <c r="AZ2011" s="3">
        <v>212</v>
      </c>
      <c r="BA2011" s="33" t="s">
        <v>60</v>
      </c>
      <c r="BB2011" s="33">
        <v>212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14047</v>
      </c>
      <c r="C2012" s="33" t="s">
        <v>14048</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14042</v>
      </c>
      <c r="AY2012" s="33" t="s">
        <v>14043</v>
      </c>
      <c r="AZ2012" s="3">
        <v>1165</v>
      </c>
      <c r="BA2012" s="33" t="s">
        <v>60</v>
      </c>
      <c r="BB2012" s="33">
        <v>1165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14049</v>
      </c>
      <c r="C2013" s="33" t="s">
        <v>14050</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14042</v>
      </c>
      <c r="AY2013" s="33" t="s">
        <v>14043</v>
      </c>
      <c r="AZ2013" s="3">
        <v>222</v>
      </c>
      <c r="BA2013" s="33" t="s">
        <v>60</v>
      </c>
      <c r="BB2013" s="33">
        <v>222</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14051</v>
      </c>
      <c r="C2014" s="33" t="s">
        <v>14052</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14042</v>
      </c>
      <c r="AY2014" s="33" t="s">
        <v>14043</v>
      </c>
      <c r="AZ2014" s="3">
        <v>515</v>
      </c>
      <c r="BA2014" s="33" t="s">
        <v>60</v>
      </c>
      <c r="BB2014" s="33">
        <v>515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14053</v>
      </c>
      <c r="C2015" s="33" t="s">
        <v>14054</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14042</v>
      </c>
      <c r="AY2015" s="33" t="s">
        <v>14043</v>
      </c>
      <c r="AZ2015" s="3">
        <v>90</v>
      </c>
      <c r="BA2015" s="33" t="s">
        <v>60</v>
      </c>
      <c r="BB2015" s="33">
        <v>90</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14055</v>
      </c>
      <c r="C2016" s="33" t="s">
        <v>14056</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14042</v>
      </c>
      <c r="AY2016" s="33" t="s">
        <v>14043</v>
      </c>
      <c r="AZ2016" s="3">
        <v>353</v>
      </c>
      <c r="BA2016" s="33" t="s">
        <v>60</v>
      </c>
      <c r="BB2016" s="33">
        <v>353</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14057</v>
      </c>
      <c r="C2017" s="33" t="s">
        <v>14058</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14042</v>
      </c>
      <c r="AY2017" s="33" t="s">
        <v>14043</v>
      </c>
      <c r="AZ2017" s="3">
        <v>252</v>
      </c>
      <c r="BA2017" s="33" t="s">
        <v>60</v>
      </c>
      <c r="BB2017" s="33">
        <v>252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14059</v>
      </c>
      <c r="C2018" s="33" t="s">
        <v>14060</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14041</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14042</v>
      </c>
      <c r="AY2018" s="33" t="s">
        <v>14043</v>
      </c>
      <c r="AZ2018" s="3">
        <v>50</v>
      </c>
      <c r="BA2018" s="33" t="s">
        <v>60</v>
      </c>
      <c r="BB2018" s="33">
        <v>50</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14061</v>
      </c>
      <c r="C2019" s="33" t="s">
        <v>14062</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14046</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14042</v>
      </c>
      <c r="AY2019" s="33" t="s">
        <v>14043</v>
      </c>
      <c r="AZ2019" s="3">
        <v>30</v>
      </c>
      <c r="BA2019" s="33" t="s">
        <v>60</v>
      </c>
      <c r="BB2019" s="33">
        <v>30</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11782</v>
      </c>
      <c r="C2020" s="33" t="s">
        <v>11783</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10225</v>
      </c>
      <c r="AJ2020" s="33" t="s">
        <v>139</v>
      </c>
      <c r="AK2020" s="33" t="s">
        <v>65</v>
      </c>
      <c r="AL2020" s="33" t="s">
        <v>354</v>
      </c>
      <c r="AM2020" s="33" t="s">
        <v>355</v>
      </c>
      <c r="AN2020" s="33">
        <v>169.51487</v>
      </c>
      <c r="AO2020" s="33" t="s">
        <v>68</v>
      </c>
      <c r="AP2020" s="33"/>
      <c r="AQ2020" s="33"/>
      <c r="AR2020" s="33" t="s">
        <v>68</v>
      </c>
      <c r="AS2020" s="33"/>
      <c r="AT2020" s="33"/>
      <c r="AU2020" s="33" t="s">
        <v>10226</v>
      </c>
      <c r="AV2020" s="33" t="s">
        <v>10227</v>
      </c>
      <c r="AW2020" s="33">
        <v>370.72483999999997</v>
      </c>
      <c r="AX2020" s="33" t="s">
        <v>10228</v>
      </c>
      <c r="AY2020" s="33" t="s">
        <v>10229</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2516</v>
      </c>
      <c r="C2021" s="33" t="s">
        <v>2517</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2518</v>
      </c>
      <c r="AI2021" s="33" t="s">
        <v>2519</v>
      </c>
      <c r="AJ2021" s="33" t="s">
        <v>2520</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12392</v>
      </c>
      <c r="C2022" s="33" t="s">
        <v>12393</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2518</v>
      </c>
      <c r="AI2022" s="33" t="s">
        <v>12394</v>
      </c>
      <c r="AJ2022" s="33" t="s">
        <v>2520</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12395</v>
      </c>
      <c r="AY2022" s="33" t="s">
        <v>12396</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4634</v>
      </c>
      <c r="C2023" s="33" t="s">
        <v>3528</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12397</v>
      </c>
      <c r="C2024" s="33" t="s">
        <v>12398</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2518</v>
      </c>
      <c r="AI2024" s="33" t="s">
        <v>2519</v>
      </c>
      <c r="AJ2024" s="33" t="s">
        <v>2520</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5205</v>
      </c>
      <c r="C2025" s="33" t="s">
        <v>5206</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1365</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5207</v>
      </c>
      <c r="C2026" s="33" t="s">
        <v>5208</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10241</v>
      </c>
      <c r="C2027" s="33" t="s">
        <v>10242</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1365</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5209</v>
      </c>
      <c r="C2028" s="33" t="s">
        <v>5210</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1365</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5211</v>
      </c>
      <c r="C2029" s="33" t="s">
        <v>5212</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1261</v>
      </c>
      <c r="AY2029" s="33" t="s">
        <v>1262</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10243</v>
      </c>
      <c r="C2030" s="33" t="s">
        <v>10244</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1263</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5213</v>
      </c>
      <c r="C2031" s="33" t="s">
        <v>5214</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1260</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1261</v>
      </c>
      <c r="AY2031" s="33" t="s">
        <v>1262</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5215</v>
      </c>
      <c r="C2032" s="33" t="s">
        <v>5216</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1263</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5217</v>
      </c>
      <c r="C2033" s="33" t="s">
        <v>5218</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10245</v>
      </c>
      <c r="C2034" s="33" t="s">
        <v>10246</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10247</v>
      </c>
      <c r="C2035" s="33" t="s">
        <v>10248</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10021</v>
      </c>
      <c r="AJ2035" s="33" t="s">
        <v>139</v>
      </c>
      <c r="AK2035" s="33" t="s">
        <v>65</v>
      </c>
      <c r="AL2035" s="33" t="s">
        <v>140</v>
      </c>
      <c r="AM2035" s="33" t="s">
        <v>141</v>
      </c>
      <c r="AN2035" s="33">
        <v>116.99088999999999</v>
      </c>
      <c r="AO2035" s="33" t="s">
        <v>68</v>
      </c>
      <c r="AP2035" s="33"/>
      <c r="AQ2035" s="33"/>
      <c r="AR2035" s="33" t="s">
        <v>68</v>
      </c>
      <c r="AS2035" s="33"/>
      <c r="AT2035" s="33"/>
      <c r="AU2035" s="33" t="s">
        <v>4906</v>
      </c>
      <c r="AV2035" s="33" t="s">
        <v>4907</v>
      </c>
      <c r="AW2035" s="33">
        <v>255.85344000000001</v>
      </c>
      <c r="AX2035" s="33" t="s">
        <v>1201</v>
      </c>
      <c r="AY2035" s="33" t="s">
        <v>1202</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10249</v>
      </c>
      <c r="C2036" s="33" t="s">
        <v>10250</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1612</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10251</v>
      </c>
      <c r="C2037" s="33" t="s">
        <v>10252</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10253</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10254</v>
      </c>
      <c r="AY2037" s="33" t="s">
        <v>10255</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10256</v>
      </c>
      <c r="C2038" s="33" t="s">
        <v>10257</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10258</v>
      </c>
      <c r="C2039" s="33" t="s">
        <v>10259</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10042</v>
      </c>
      <c r="AJ2039" s="33" t="s">
        <v>139</v>
      </c>
      <c r="AK2039" s="33" t="s">
        <v>98</v>
      </c>
      <c r="AL2039" s="33" t="s">
        <v>140</v>
      </c>
      <c r="AM2039" s="33" t="s">
        <v>141</v>
      </c>
      <c r="AN2039" s="33">
        <v>88.743960000000001</v>
      </c>
      <c r="AO2039" s="33" t="s">
        <v>68</v>
      </c>
      <c r="AP2039" s="33"/>
      <c r="AQ2039" s="33"/>
      <c r="AR2039" s="33" t="s">
        <v>68</v>
      </c>
      <c r="AS2039" s="33"/>
      <c r="AT2039" s="33"/>
      <c r="AU2039" s="33" t="s">
        <v>10043</v>
      </c>
      <c r="AV2039" s="33" t="s">
        <v>10044</v>
      </c>
      <c r="AW2039" s="33">
        <v>194.07309000000001</v>
      </c>
      <c r="AX2039" s="33" t="s">
        <v>882</v>
      </c>
      <c r="AY2039" s="33" t="s">
        <v>883</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10260</v>
      </c>
      <c r="C2040" s="33" t="s">
        <v>10261</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10253</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10254</v>
      </c>
      <c r="AY2040" s="33" t="s">
        <v>10255</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10262</v>
      </c>
      <c r="C2041" s="33" t="s">
        <v>10263</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10264</v>
      </c>
      <c r="AJ2041" s="33" t="s">
        <v>150</v>
      </c>
      <c r="AK2041" s="33" t="s">
        <v>65</v>
      </c>
      <c r="AL2041" s="33" t="s">
        <v>136</v>
      </c>
      <c r="AM2041" s="33" t="s">
        <v>137</v>
      </c>
      <c r="AN2041" s="33">
        <v>57.244709999999998</v>
      </c>
      <c r="AO2041" s="33" t="s">
        <v>68</v>
      </c>
      <c r="AP2041" s="33"/>
      <c r="AQ2041" s="33"/>
      <c r="AR2041" s="33" t="s">
        <v>68</v>
      </c>
      <c r="AS2041" s="33"/>
      <c r="AT2041" s="33"/>
      <c r="AU2041" s="33" t="s">
        <v>10265</v>
      </c>
      <c r="AV2041" s="33" t="s">
        <v>10266</v>
      </c>
      <c r="AW2041" s="33">
        <v>125.19938</v>
      </c>
      <c r="AX2041" s="33" t="s">
        <v>10267</v>
      </c>
      <c r="AY2041" s="33" t="s">
        <v>10268</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10269</v>
      </c>
      <c r="C2042" s="33" t="s">
        <v>10270</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10264</v>
      </c>
      <c r="AJ2042" s="33" t="s">
        <v>150</v>
      </c>
      <c r="AK2042" s="33" t="s">
        <v>65</v>
      </c>
      <c r="AL2042" s="33" t="s">
        <v>136</v>
      </c>
      <c r="AM2042" s="33" t="s">
        <v>137</v>
      </c>
      <c r="AN2042" s="33">
        <v>45.945419999999999</v>
      </c>
      <c r="AO2042" s="33" t="s">
        <v>68</v>
      </c>
      <c r="AP2042" s="33"/>
      <c r="AQ2042" s="33"/>
      <c r="AR2042" s="33" t="s">
        <v>68</v>
      </c>
      <c r="AS2042" s="33"/>
      <c r="AT2042" s="33"/>
      <c r="AU2042" s="33" t="s">
        <v>10265</v>
      </c>
      <c r="AV2042" s="33" t="s">
        <v>10266</v>
      </c>
      <c r="AW2042" s="33">
        <v>100.48984</v>
      </c>
      <c r="AX2042" s="33" t="s">
        <v>1610</v>
      </c>
      <c r="AY2042" s="33" t="s">
        <v>1611</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14063</v>
      </c>
      <c r="C2043" s="33" t="s">
        <v>14064</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2240</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2241</v>
      </c>
      <c r="AY2043" s="33" t="s">
        <v>2242</v>
      </c>
      <c r="AZ2043" s="3">
        <v>1500</v>
      </c>
      <c r="BA2043" s="33" t="s">
        <v>60</v>
      </c>
      <c r="BB2043" s="33">
        <v>1500</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14065</v>
      </c>
      <c r="C2044" s="33" t="s">
        <v>14066</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2240</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2241</v>
      </c>
      <c r="AY2044" s="33" t="s">
        <v>2242</v>
      </c>
      <c r="AZ2044" s="3">
        <v>900</v>
      </c>
      <c r="BA2044" s="33" t="s">
        <v>60</v>
      </c>
      <c r="BB2044" s="33">
        <v>900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10271</v>
      </c>
      <c r="C2045" s="33" t="s">
        <v>10272</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14067</v>
      </c>
      <c r="C2046" s="33" t="s">
        <v>14068</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14069</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851</v>
      </c>
      <c r="AY2046" s="33" t="s">
        <v>852</v>
      </c>
      <c r="AZ2046" s="3">
        <v>1452</v>
      </c>
      <c r="BA2046" s="33" t="s">
        <v>60</v>
      </c>
      <c r="BB2046" s="33">
        <v>1452</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10273</v>
      </c>
      <c r="C2047" s="33" t="s">
        <v>10274</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6399</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6400</v>
      </c>
      <c r="AY2047" s="33" t="s">
        <v>6401</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14070</v>
      </c>
      <c r="C2048" s="33" t="s">
        <v>14071</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10052</v>
      </c>
      <c r="AJ2048" s="33" t="s">
        <v>159</v>
      </c>
      <c r="AK2048" s="33" t="s">
        <v>98</v>
      </c>
      <c r="AL2048" s="33" t="s">
        <v>225</v>
      </c>
      <c r="AM2048" s="33" t="s">
        <v>226</v>
      </c>
      <c r="AN2048" s="33">
        <v>109.37076999999999</v>
      </c>
      <c r="AO2048" s="33" t="s">
        <v>68</v>
      </c>
      <c r="AP2048" s="33"/>
      <c r="AQ2048" s="33"/>
      <c r="AR2048" s="33" t="s">
        <v>68</v>
      </c>
      <c r="AS2048" s="33"/>
      <c r="AT2048" s="33"/>
      <c r="AU2048" s="33" t="s">
        <v>936</v>
      </c>
      <c r="AV2048" s="33" t="s">
        <v>937</v>
      </c>
      <c r="AW2048" s="33">
        <v>239.18635</v>
      </c>
      <c r="AX2048" s="33" t="s">
        <v>10031</v>
      </c>
      <c r="AY2048" s="33" t="s">
        <v>10032</v>
      </c>
      <c r="AZ2048" s="3">
        <v>2989</v>
      </c>
      <c r="BA2048" s="33" t="s">
        <v>60</v>
      </c>
      <c r="BB2048" s="33">
        <v>2989</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7946</v>
      </c>
      <c r="C2049" s="33" t="s">
        <v>7947</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7948</v>
      </c>
      <c r="C2050" s="33" t="s">
        <v>7949</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11784</v>
      </c>
      <c r="C2051" s="33" t="s">
        <v>11785</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6382</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LAMINATION 1</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956</v>
      </c>
      <c r="C2052" s="33" t="s">
        <v>957</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958</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959</v>
      </c>
      <c r="AY2052" s="33" t="s">
        <v>960</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11786</v>
      </c>
      <c r="C2053" s="33" t="s">
        <v>11787</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11788</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11789</v>
      </c>
      <c r="AY2053" s="33" t="s">
        <v>11790</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10275</v>
      </c>
      <c r="C2054" s="33" t="s">
        <v>10276</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10277</v>
      </c>
      <c r="AJ2054" s="33" t="s">
        <v>249</v>
      </c>
      <c r="AK2054" s="33" t="s">
        <v>65</v>
      </c>
      <c r="AL2054" s="33" t="s">
        <v>274</v>
      </c>
      <c r="AM2054" s="33" t="s">
        <v>275</v>
      </c>
      <c r="AN2054" s="33">
        <v>54.210070000000002</v>
      </c>
      <c r="AO2054" s="33" t="s">
        <v>68</v>
      </c>
      <c r="AP2054" s="33"/>
      <c r="AQ2054" s="33"/>
      <c r="AR2054" s="33" t="s">
        <v>68</v>
      </c>
      <c r="AS2054" s="33"/>
      <c r="AT2054" s="33"/>
      <c r="AU2054" s="33" t="s">
        <v>10278</v>
      </c>
      <c r="AV2054" s="33" t="s">
        <v>10279</v>
      </c>
      <c r="AW2054" s="33">
        <v>118.55217</v>
      </c>
      <c r="AX2054" s="33" t="s">
        <v>10280</v>
      </c>
      <c r="AY2054" s="33" t="s">
        <v>10281</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2914</v>
      </c>
      <c r="C2055" s="33" t="s">
        <v>2915</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717</v>
      </c>
      <c r="AH2055" s="33" t="s">
        <v>248</v>
      </c>
      <c r="AI2055" s="33" t="s">
        <v>2916</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2917</v>
      </c>
      <c r="AY2055" s="33" t="s">
        <v>2918</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2492</v>
      </c>
      <c r="C2056" s="33" t="s">
        <v>2493</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747</v>
      </c>
      <c r="AI2056" s="33" t="s">
        <v>2494</v>
      </c>
      <c r="AJ2056" s="33" t="s">
        <v>748</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2495</v>
      </c>
      <c r="AY2056" s="33" t="s">
        <v>2496</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2948</v>
      </c>
      <c r="C2057" s="33" t="s">
        <v>2949</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747</v>
      </c>
      <c r="AI2057" s="33" t="s">
        <v>2950</v>
      </c>
      <c r="AJ2057" s="33" t="s">
        <v>748</v>
      </c>
      <c r="AK2057" s="33" t="s">
        <v>98</v>
      </c>
      <c r="AL2057" s="33" t="s">
        <v>289</v>
      </c>
      <c r="AM2057" s="33" t="s">
        <v>290</v>
      </c>
      <c r="AN2057" s="33">
        <v>62.622520000000002</v>
      </c>
      <c r="AO2057" s="33" t="s">
        <v>68</v>
      </c>
      <c r="AP2057" s="33"/>
      <c r="AQ2057" s="33"/>
      <c r="AR2057" s="33" t="s">
        <v>68</v>
      </c>
      <c r="AS2057" s="33"/>
      <c r="AT2057" s="33"/>
      <c r="AU2057" s="33" t="s">
        <v>2951</v>
      </c>
      <c r="AV2057" s="33" t="s">
        <v>2952</v>
      </c>
      <c r="AW2057" s="33">
        <v>273.86387999999999</v>
      </c>
      <c r="AX2057" s="33" t="s">
        <v>2953</v>
      </c>
      <c r="AY2057" s="33" t="s">
        <v>2954</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11791</v>
      </c>
      <c r="C2058" s="33" t="s">
        <v>11792</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11793</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11794</v>
      </c>
      <c r="AY2058" s="33" t="s">
        <v>11795</v>
      </c>
      <c r="AZ2058" s="3">
        <v>3299</v>
      </c>
      <c r="BA2058" s="33" t="s">
        <v>60</v>
      </c>
      <c r="BB2058" s="33">
        <v>3459</v>
      </c>
      <c r="BC2058" s="33" t="s">
        <v>60</v>
      </c>
      <c r="BD2058" s="33" t="s">
        <v>60</v>
      </c>
      <c r="BE2058" s="33" t="s">
        <v>60</v>
      </c>
      <c r="BF2058" s="33" t="str">
        <f>IFERROR(VLOOKUP(Data_Power_app[[#This Row],[PRO ODER]],'Result'!H:J,3,0),"")</f>
        <v>LAMINATION 2</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11796</v>
      </c>
      <c r="C2059" s="33" t="s">
        <v>11797</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1008</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1209</v>
      </c>
      <c r="AY2059" s="33" t="s">
        <v>1210</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11798</v>
      </c>
      <c r="C2060" s="33" t="s">
        <v>11799</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4623</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1367</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11800</v>
      </c>
      <c r="C2061" s="33" t="s">
        <v>11801</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14072</v>
      </c>
      <c r="C2062" s="33" t="s">
        <v>14073</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1495</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1496</v>
      </c>
      <c r="AY2062" s="33" t="s">
        <v>1497</v>
      </c>
      <c r="AZ2062" s="3">
        <v>310</v>
      </c>
      <c r="BA2062" s="33" t="s">
        <v>60</v>
      </c>
      <c r="BB2062" s="33">
        <v>310</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11802</v>
      </c>
      <c r="C2063" s="33" t="s">
        <v>11803</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4573</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4574</v>
      </c>
      <c r="AY2063" s="33" t="s">
        <v>4575</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11804</v>
      </c>
      <c r="C2064" s="33" t="s">
        <v>11805</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4573</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4574</v>
      </c>
      <c r="AY2064" s="33" t="s">
        <v>4575</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11806</v>
      </c>
      <c r="C2065" s="33" t="s">
        <v>11807</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10125</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10126</v>
      </c>
      <c r="AY2065" s="33" t="s">
        <v>10127</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12399</v>
      </c>
      <c r="C2066" s="33" t="s">
        <v>12400</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2518</v>
      </c>
      <c r="AI2066" s="33" t="s">
        <v>12401</v>
      </c>
      <c r="AJ2066" s="33" t="s">
        <v>2520</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1268</v>
      </c>
      <c r="AY2066" s="33" t="s">
        <v>1269</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11808</v>
      </c>
      <c r="C2067" s="33" t="s">
        <v>11809</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LAMINATION 1</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14074</v>
      </c>
      <c r="C2068" s="33" t="s">
        <v>14075</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14015</v>
      </c>
      <c r="AJ2068" s="33" t="s">
        <v>64</v>
      </c>
      <c r="AK2068" s="33" t="s">
        <v>65</v>
      </c>
      <c r="AL2068" s="33" t="s">
        <v>66</v>
      </c>
      <c r="AM2068" s="33" t="s">
        <v>67</v>
      </c>
      <c r="AN2068" s="33">
        <v>0.35792000000000002</v>
      </c>
      <c r="AO2068" s="33" t="s">
        <v>68</v>
      </c>
      <c r="AP2068" s="33"/>
      <c r="AQ2068" s="33"/>
      <c r="AR2068" s="33" t="s">
        <v>68</v>
      </c>
      <c r="AS2068" s="33"/>
      <c r="AT2068" s="33"/>
      <c r="AU2068" s="33" t="s">
        <v>1705</v>
      </c>
      <c r="AV2068" s="33" t="s">
        <v>1706</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14076</v>
      </c>
      <c r="C2069" s="33" t="s">
        <v>14077</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4983</v>
      </c>
      <c r="AJ2069" s="33" t="s">
        <v>64</v>
      </c>
      <c r="AK2069" s="33" t="s">
        <v>65</v>
      </c>
      <c r="AL2069" s="33" t="s">
        <v>66</v>
      </c>
      <c r="AM2069" s="33" t="s">
        <v>67</v>
      </c>
      <c r="AN2069" s="33">
        <v>51.812860000000001</v>
      </c>
      <c r="AO2069" s="33" t="s">
        <v>68</v>
      </c>
      <c r="AP2069" s="33"/>
      <c r="AQ2069" s="33"/>
      <c r="AR2069" s="33" t="s">
        <v>68</v>
      </c>
      <c r="AS2069" s="33"/>
      <c r="AT2069" s="33"/>
      <c r="AU2069" s="33" t="s">
        <v>2329</v>
      </c>
      <c r="AV2069" s="33" t="s">
        <v>2330</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11810</v>
      </c>
      <c r="C2070" s="33" t="s">
        <v>11811</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21.542860000000001</v>
      </c>
      <c r="AO2070" s="33" t="s">
        <v>68</v>
      </c>
      <c r="AP2070" s="33"/>
      <c r="AQ2070" s="33"/>
      <c r="AR2070" s="33" t="s">
        <v>68</v>
      </c>
      <c r="AS2070" s="33"/>
      <c r="AT2070" s="33"/>
      <c r="AU2070" s="33" t="s">
        <v>2015</v>
      </c>
      <c r="AV2070" s="33" t="s">
        <v>2016</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14078</v>
      </c>
      <c r="C2071" s="33" t="s">
        <v>14079</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1328</v>
      </c>
      <c r="AJ2071" s="33" t="s">
        <v>64</v>
      </c>
      <c r="AK2071" s="33" t="s">
        <v>65</v>
      </c>
      <c r="AL2071" s="33" t="s">
        <v>66</v>
      </c>
      <c r="AM2071" s="33" t="s">
        <v>67</v>
      </c>
      <c r="AN2071" s="33">
        <v>18.09694</v>
      </c>
      <c r="AO2071" s="33" t="s">
        <v>68</v>
      </c>
      <c r="AP2071" s="33"/>
      <c r="AQ2071" s="33"/>
      <c r="AR2071" s="33" t="s">
        <v>68</v>
      </c>
      <c r="AS2071" s="33"/>
      <c r="AT2071" s="33"/>
      <c r="AU2071" s="33" t="s">
        <v>1329</v>
      </c>
      <c r="AV2071" s="33" t="s">
        <v>1330</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11812</v>
      </c>
      <c r="C2072" s="33" t="s">
        <v>11813</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10060</v>
      </c>
      <c r="AJ2072" s="33" t="s">
        <v>64</v>
      </c>
      <c r="AK2072" s="33" t="s">
        <v>65</v>
      </c>
      <c r="AL2072" s="33" t="s">
        <v>66</v>
      </c>
      <c r="AM2072" s="33" t="s">
        <v>67</v>
      </c>
      <c r="AN2072" s="33">
        <v>6.5853799999999998</v>
      </c>
      <c r="AO2072" s="33" t="s">
        <v>68</v>
      </c>
      <c r="AP2072" s="33"/>
      <c r="AQ2072" s="33"/>
      <c r="AR2072" s="33" t="s">
        <v>68</v>
      </c>
      <c r="AS2072" s="33"/>
      <c r="AT2072" s="33"/>
      <c r="AU2072" s="33" t="s">
        <v>2015</v>
      </c>
      <c r="AV2072" s="33" t="s">
        <v>2016</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11814</v>
      </c>
      <c r="C2073" s="33" t="s">
        <v>11815</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11765</v>
      </c>
      <c r="AJ2073" s="33" t="s">
        <v>64</v>
      </c>
      <c r="AK2073" s="33" t="s">
        <v>65</v>
      </c>
      <c r="AL2073" s="33" t="s">
        <v>66</v>
      </c>
      <c r="AM2073" s="33" t="s">
        <v>67</v>
      </c>
      <c r="AN2073" s="33">
        <v>0.94279000000000002</v>
      </c>
      <c r="AO2073" s="33" t="s">
        <v>68</v>
      </c>
      <c r="AP2073" s="33"/>
      <c r="AQ2073" s="33"/>
      <c r="AR2073" s="33" t="s">
        <v>68</v>
      </c>
      <c r="AS2073" s="33"/>
      <c r="AT2073" s="33"/>
      <c r="AU2073" s="33" t="s">
        <v>11766</v>
      </c>
      <c r="AV2073" s="33" t="s">
        <v>11767</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11816</v>
      </c>
      <c r="C2074" s="33" t="s">
        <v>11817</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1328</v>
      </c>
      <c r="AJ2074" s="33" t="s">
        <v>64</v>
      </c>
      <c r="AK2074" s="33" t="s">
        <v>65</v>
      </c>
      <c r="AL2074" s="33" t="s">
        <v>66</v>
      </c>
      <c r="AM2074" s="33" t="s">
        <v>67</v>
      </c>
      <c r="AN2074" s="33">
        <v>0.64932999999999996</v>
      </c>
      <c r="AO2074" s="33" t="s">
        <v>68</v>
      </c>
      <c r="AP2074" s="33"/>
      <c r="AQ2074" s="33"/>
      <c r="AR2074" s="33" t="s">
        <v>68</v>
      </c>
      <c r="AS2074" s="33"/>
      <c r="AT2074" s="33"/>
      <c r="AU2074" s="33" t="s">
        <v>1329</v>
      </c>
      <c r="AV2074" s="33" t="s">
        <v>1330</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LAMINATION 5</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11818</v>
      </c>
      <c r="C2075" s="33" t="s">
        <v>11819</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10060</v>
      </c>
      <c r="AJ2075" s="33" t="s">
        <v>64</v>
      </c>
      <c r="AK2075" s="33" t="s">
        <v>65</v>
      </c>
      <c r="AL2075" s="33" t="s">
        <v>66</v>
      </c>
      <c r="AM2075" s="33" t="s">
        <v>67</v>
      </c>
      <c r="AN2075" s="33">
        <v>29.565619999999999</v>
      </c>
      <c r="AO2075" s="33" t="s">
        <v>68</v>
      </c>
      <c r="AP2075" s="33"/>
      <c r="AQ2075" s="33"/>
      <c r="AR2075" s="33" t="s">
        <v>68</v>
      </c>
      <c r="AS2075" s="33"/>
      <c r="AT2075" s="33"/>
      <c r="AU2075" s="33" t="s">
        <v>2015</v>
      </c>
      <c r="AV2075" s="33" t="s">
        <v>2016</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14080</v>
      </c>
      <c r="C2076" s="33" t="s">
        <v>14081</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1328</v>
      </c>
      <c r="AJ2076" s="33" t="s">
        <v>64</v>
      </c>
      <c r="AK2076" s="33" t="s">
        <v>65</v>
      </c>
      <c r="AL2076" s="33" t="s">
        <v>66</v>
      </c>
      <c r="AM2076" s="33" t="s">
        <v>67</v>
      </c>
      <c r="AN2076" s="33">
        <v>3.8722300000000001</v>
      </c>
      <c r="AO2076" s="33" t="s">
        <v>68</v>
      </c>
      <c r="AP2076" s="33"/>
      <c r="AQ2076" s="33"/>
      <c r="AR2076" s="33" t="s">
        <v>68</v>
      </c>
      <c r="AS2076" s="33"/>
      <c r="AT2076" s="33"/>
      <c r="AU2076" s="33" t="s">
        <v>1329</v>
      </c>
      <c r="AV2076" s="33" t="s">
        <v>1330</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11820</v>
      </c>
      <c r="C2077" s="33" t="s">
        <v>11821</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11772</v>
      </c>
      <c r="AJ2077" s="33" t="s">
        <v>64</v>
      </c>
      <c r="AK2077" s="33" t="s">
        <v>65</v>
      </c>
      <c r="AL2077" s="33" t="s">
        <v>66</v>
      </c>
      <c r="AM2077" s="33" t="s">
        <v>67</v>
      </c>
      <c r="AN2077" s="33">
        <v>0.13422999999999999</v>
      </c>
      <c r="AO2077" s="33" t="s">
        <v>68</v>
      </c>
      <c r="AP2077" s="33"/>
      <c r="AQ2077" s="33"/>
      <c r="AR2077" s="33" t="s">
        <v>68</v>
      </c>
      <c r="AS2077" s="33"/>
      <c r="AT2077" s="33"/>
      <c r="AU2077" s="33" t="s">
        <v>11773</v>
      </c>
      <c r="AV2077" s="33" t="s">
        <v>11774</v>
      </c>
      <c r="AW2077" s="33">
        <v>0.29350999999999999</v>
      </c>
      <c r="AX2077" s="33" t="s">
        <v>11775</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11822</v>
      </c>
      <c r="C2078" s="33" t="s">
        <v>11823</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10060</v>
      </c>
      <c r="AJ2078" s="33" t="s">
        <v>64</v>
      </c>
      <c r="AK2078" s="33" t="s">
        <v>65</v>
      </c>
      <c r="AL2078" s="33" t="s">
        <v>66</v>
      </c>
      <c r="AM2078" s="33" t="s">
        <v>67</v>
      </c>
      <c r="AN2078" s="33">
        <v>46.777239999999999</v>
      </c>
      <c r="AO2078" s="33" t="s">
        <v>68</v>
      </c>
      <c r="AP2078" s="33"/>
      <c r="AQ2078" s="33"/>
      <c r="AR2078" s="33" t="s">
        <v>68</v>
      </c>
      <c r="AS2078" s="33"/>
      <c r="AT2078" s="33"/>
      <c r="AU2078" s="33" t="s">
        <v>2015</v>
      </c>
      <c r="AV2078" s="33" t="s">
        <v>2016</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11824</v>
      </c>
      <c r="C2079" s="33" t="s">
        <v>11825</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11765</v>
      </c>
      <c r="AJ2079" s="33" t="s">
        <v>64</v>
      </c>
      <c r="AK2079" s="33" t="s">
        <v>65</v>
      </c>
      <c r="AL2079" s="33" t="s">
        <v>66</v>
      </c>
      <c r="AM2079" s="33" t="s">
        <v>67</v>
      </c>
      <c r="AN2079" s="33">
        <v>9.9230800000000006</v>
      </c>
      <c r="AO2079" s="33" t="s">
        <v>68</v>
      </c>
      <c r="AP2079" s="33"/>
      <c r="AQ2079" s="33"/>
      <c r="AR2079" s="33" t="s">
        <v>68</v>
      </c>
      <c r="AS2079" s="33"/>
      <c r="AT2079" s="33"/>
      <c r="AU2079" s="33" t="s">
        <v>11766</v>
      </c>
      <c r="AV2079" s="33" t="s">
        <v>11767</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11826</v>
      </c>
      <c r="C2080" s="33" t="s">
        <v>11827</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1328</v>
      </c>
      <c r="AJ2080" s="33" t="s">
        <v>64</v>
      </c>
      <c r="AK2080" s="33" t="s">
        <v>65</v>
      </c>
      <c r="AL2080" s="33" t="s">
        <v>66</v>
      </c>
      <c r="AM2080" s="33" t="s">
        <v>67</v>
      </c>
      <c r="AN2080" s="33">
        <v>0.14571000000000001</v>
      </c>
      <c r="AO2080" s="33" t="s">
        <v>68</v>
      </c>
      <c r="AP2080" s="33"/>
      <c r="AQ2080" s="33"/>
      <c r="AR2080" s="33" t="s">
        <v>68</v>
      </c>
      <c r="AS2080" s="33"/>
      <c r="AT2080" s="33"/>
      <c r="AU2080" s="33" t="s">
        <v>1329</v>
      </c>
      <c r="AV2080" s="33" t="s">
        <v>1330</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11828</v>
      </c>
      <c r="C2081" s="33" t="s">
        <v>11829</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4983</v>
      </c>
      <c r="AJ2081" s="33" t="s">
        <v>64</v>
      </c>
      <c r="AK2081" s="33" t="s">
        <v>65</v>
      </c>
      <c r="AL2081" s="33" t="s">
        <v>66</v>
      </c>
      <c r="AM2081" s="33" t="s">
        <v>67</v>
      </c>
      <c r="AN2081" s="33">
        <v>103.87743</v>
      </c>
      <c r="AO2081" s="33" t="s">
        <v>68</v>
      </c>
      <c r="AP2081" s="33"/>
      <c r="AQ2081" s="33"/>
      <c r="AR2081" s="33" t="s">
        <v>68</v>
      </c>
      <c r="AS2081" s="33"/>
      <c r="AT2081" s="33"/>
      <c r="AU2081" s="33" t="s">
        <v>2329</v>
      </c>
      <c r="AV2081" s="33" t="s">
        <v>2330</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11830</v>
      </c>
      <c r="C2082" s="33" t="s">
        <v>11831</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10060</v>
      </c>
      <c r="AJ2082" s="33" t="s">
        <v>64</v>
      </c>
      <c r="AK2082" s="33" t="s">
        <v>65</v>
      </c>
      <c r="AL2082" s="33" t="s">
        <v>66</v>
      </c>
      <c r="AM2082" s="33" t="s">
        <v>67</v>
      </c>
      <c r="AN2082" s="33">
        <v>22.062190000000001</v>
      </c>
      <c r="AO2082" s="33" t="s">
        <v>68</v>
      </c>
      <c r="AP2082" s="33"/>
      <c r="AQ2082" s="33"/>
      <c r="AR2082" s="33" t="s">
        <v>68</v>
      </c>
      <c r="AS2082" s="33"/>
      <c r="AT2082" s="33"/>
      <c r="AU2082" s="33" t="s">
        <v>2015</v>
      </c>
      <c r="AV2082" s="33" t="s">
        <v>2016</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LAMINATION 5</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11832</v>
      </c>
      <c r="C2083" s="33" t="s">
        <v>11833</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11765</v>
      </c>
      <c r="AJ2083" s="33" t="s">
        <v>64</v>
      </c>
      <c r="AK2083" s="33" t="s">
        <v>65</v>
      </c>
      <c r="AL2083" s="33" t="s">
        <v>66</v>
      </c>
      <c r="AM2083" s="33" t="s">
        <v>67</v>
      </c>
      <c r="AN2083" s="33">
        <v>0.60046999999999995</v>
      </c>
      <c r="AO2083" s="33" t="s">
        <v>68</v>
      </c>
      <c r="AP2083" s="33"/>
      <c r="AQ2083" s="33"/>
      <c r="AR2083" s="33" t="s">
        <v>68</v>
      </c>
      <c r="AS2083" s="33"/>
      <c r="AT2083" s="33"/>
      <c r="AU2083" s="33" t="s">
        <v>11766</v>
      </c>
      <c r="AV2083" s="33" t="s">
        <v>11767</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11834</v>
      </c>
      <c r="C2084" s="33" t="s">
        <v>11835</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4983</v>
      </c>
      <c r="AJ2084" s="33" t="s">
        <v>64</v>
      </c>
      <c r="AK2084" s="33" t="s">
        <v>65</v>
      </c>
      <c r="AL2084" s="33" t="s">
        <v>66</v>
      </c>
      <c r="AM2084" s="33" t="s">
        <v>67</v>
      </c>
      <c r="AN2084" s="33">
        <v>2.1943299999999999</v>
      </c>
      <c r="AO2084" s="33" t="s">
        <v>68</v>
      </c>
      <c r="AP2084" s="33"/>
      <c r="AQ2084" s="33"/>
      <c r="AR2084" s="33" t="s">
        <v>68</v>
      </c>
      <c r="AS2084" s="33"/>
      <c r="AT2084" s="33"/>
      <c r="AU2084" s="33" t="s">
        <v>2329</v>
      </c>
      <c r="AV2084" s="33" t="s">
        <v>2330</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11836</v>
      </c>
      <c r="C2085" s="33" t="s">
        <v>11837</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18.045860000000001</v>
      </c>
      <c r="AO2085" s="33" t="s">
        <v>68</v>
      </c>
      <c r="AP2085" s="33"/>
      <c r="AQ2085" s="33"/>
      <c r="AR2085" s="33" t="s">
        <v>68</v>
      </c>
      <c r="AS2085" s="33"/>
      <c r="AT2085" s="33"/>
      <c r="AU2085" s="33" t="s">
        <v>1050</v>
      </c>
      <c r="AV2085" s="33" t="s">
        <v>1051</v>
      </c>
      <c r="AW2085" s="33">
        <v>67.746110000000002</v>
      </c>
      <c r="AX2085" s="33" t="s">
        <v>11839</v>
      </c>
      <c r="AY2085" s="33" t="s">
        <v>11840</v>
      </c>
      <c r="AZ2085" s="3">
        <v>974</v>
      </c>
      <c r="BA2085" s="33" t="s">
        <v>60</v>
      </c>
      <c r="BB2085" s="33">
        <v>974</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11841</v>
      </c>
      <c r="C2086" s="33" t="s">
        <v>11842</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11838</v>
      </c>
      <c r="AJ2086" s="33" t="s">
        <v>231</v>
      </c>
      <c r="AK2086" s="33" t="s">
        <v>65</v>
      </c>
      <c r="AL2086" s="33" t="s">
        <v>232</v>
      </c>
      <c r="AM2086" s="33" t="s">
        <v>233</v>
      </c>
      <c r="AN2086" s="33">
        <v>10.79712</v>
      </c>
      <c r="AO2086" s="33" t="s">
        <v>68</v>
      </c>
      <c r="AP2086" s="33"/>
      <c r="AQ2086" s="33"/>
      <c r="AR2086" s="33" t="s">
        <v>68</v>
      </c>
      <c r="AS2086" s="33"/>
      <c r="AT2086" s="33"/>
      <c r="AU2086" s="33" t="s">
        <v>1050</v>
      </c>
      <c r="AV2086" s="33" t="s">
        <v>1051</v>
      </c>
      <c r="AW2086" s="33">
        <v>40.533360000000002</v>
      </c>
      <c r="AX2086" s="33" t="s">
        <v>11839</v>
      </c>
      <c r="AY2086" s="33" t="s">
        <v>11840</v>
      </c>
      <c r="AZ2086" s="3">
        <v>584</v>
      </c>
      <c r="BA2086" s="33" t="s">
        <v>60</v>
      </c>
      <c r="BB2086" s="33">
        <v>584</v>
      </c>
      <c r="BC2086" s="33" t="s">
        <v>60</v>
      </c>
      <c r="BD2086" s="33" t="s">
        <v>60</v>
      </c>
      <c r="BE2086" s="33" t="s">
        <v>60</v>
      </c>
      <c r="BF2086" s="33" t="str">
        <f>IFERROR(VLOOKUP(Data_Power_app[[#This Row],[PRO ODER]],'Result'!H:J,3,0),"")</f>
        <v>LAMINATION 1</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11843</v>
      </c>
      <c r="C2087" s="33" t="s">
        <v>11844</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11838</v>
      </c>
      <c r="AJ2087" s="33" t="s">
        <v>231</v>
      </c>
      <c r="AK2087" s="33" t="s">
        <v>65</v>
      </c>
      <c r="AL2087" s="33" t="s">
        <v>232</v>
      </c>
      <c r="AM2087" s="33" t="s">
        <v>233</v>
      </c>
      <c r="AN2087" s="33">
        <v>13.830439999999999</v>
      </c>
      <c r="AO2087" s="33" t="s">
        <v>68</v>
      </c>
      <c r="AP2087" s="33"/>
      <c r="AQ2087" s="33"/>
      <c r="AR2087" s="33" t="s">
        <v>68</v>
      </c>
      <c r="AS2087" s="33"/>
      <c r="AT2087" s="33"/>
      <c r="AU2087" s="33" t="s">
        <v>1050</v>
      </c>
      <c r="AV2087" s="33" t="s">
        <v>1051</v>
      </c>
      <c r="AW2087" s="33">
        <v>51.920920000000002</v>
      </c>
      <c r="AX2087" s="33" t="s">
        <v>11839</v>
      </c>
      <c r="AY2087" s="33" t="s">
        <v>11840</v>
      </c>
      <c r="AZ2087" s="3">
        <v>746</v>
      </c>
      <c r="BA2087" s="33" t="s">
        <v>60</v>
      </c>
      <c r="BB2087" s="33">
        <v>746</v>
      </c>
      <c r="BC2087" s="33" t="s">
        <v>60</v>
      </c>
      <c r="BD2087" s="33" t="s">
        <v>60</v>
      </c>
      <c r="BE2087" s="33" t="s">
        <v>60</v>
      </c>
      <c r="BF2087" s="33" t="str">
        <f>IFERROR(VLOOKUP(Data_Power_app[[#This Row],[PRO ODER]],'Result'!H:J,3,0),"")</f>
        <v>LAMINATION 1</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14082</v>
      </c>
      <c r="C2088" s="33" t="s">
        <v>14083</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1052</v>
      </c>
      <c r="AJ2088" s="33" t="s">
        <v>231</v>
      </c>
      <c r="AK2088" s="33" t="s">
        <v>65</v>
      </c>
      <c r="AL2088" s="33" t="s">
        <v>232</v>
      </c>
      <c r="AM2088" s="33" t="s">
        <v>233</v>
      </c>
      <c r="AN2088" s="33">
        <v>16.275939999999999</v>
      </c>
      <c r="AO2088" s="33" t="s">
        <v>68</v>
      </c>
      <c r="AP2088" s="33"/>
      <c r="AQ2088" s="33"/>
      <c r="AR2088" s="33" t="s">
        <v>68</v>
      </c>
      <c r="AS2088" s="33"/>
      <c r="AT2088" s="33"/>
      <c r="AU2088" s="33" t="s">
        <v>1050</v>
      </c>
      <c r="AV2088" s="33" t="s">
        <v>1051</v>
      </c>
      <c r="AW2088" s="33">
        <v>61.101680000000002</v>
      </c>
      <c r="AX2088" s="33" t="s">
        <v>1053</v>
      </c>
      <c r="AY2088" s="33" t="s">
        <v>1054</v>
      </c>
      <c r="AZ2088" s="3">
        <v>878</v>
      </c>
      <c r="BA2088" s="33" t="s">
        <v>60</v>
      </c>
      <c r="BB2088" s="33">
        <v>878</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14084</v>
      </c>
      <c r="C2089" s="33" t="s">
        <v>14085</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1052</v>
      </c>
      <c r="AJ2089" s="33" t="s">
        <v>231</v>
      </c>
      <c r="AK2089" s="33" t="s">
        <v>65</v>
      </c>
      <c r="AL2089" s="33" t="s">
        <v>232</v>
      </c>
      <c r="AM2089" s="33" t="s">
        <v>233</v>
      </c>
      <c r="AN2089" s="33">
        <v>16.58935</v>
      </c>
      <c r="AO2089" s="33" t="s">
        <v>68</v>
      </c>
      <c r="AP2089" s="33"/>
      <c r="AQ2089" s="33"/>
      <c r="AR2089" s="33" t="s">
        <v>68</v>
      </c>
      <c r="AS2089" s="33"/>
      <c r="AT2089" s="33"/>
      <c r="AU2089" s="33" t="s">
        <v>1050</v>
      </c>
      <c r="AV2089" s="33" t="s">
        <v>1051</v>
      </c>
      <c r="AW2089" s="33">
        <v>62.27769</v>
      </c>
      <c r="AX2089" s="33" t="s">
        <v>1053</v>
      </c>
      <c r="AY2089" s="33" t="s">
        <v>1054</v>
      </c>
      <c r="AZ2089" s="3">
        <v>902</v>
      </c>
      <c r="BA2089" s="33" t="s">
        <v>60</v>
      </c>
      <c r="BB2089" s="33">
        <v>902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14086</v>
      </c>
      <c r="C2090" s="33" t="s">
        <v>14087</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2252</v>
      </c>
      <c r="AJ2090" s="33" t="s">
        <v>231</v>
      </c>
      <c r="AK2090" s="33" t="s">
        <v>98</v>
      </c>
      <c r="AL2090" s="33" t="s">
        <v>232</v>
      </c>
      <c r="AM2090" s="33" t="s">
        <v>233</v>
      </c>
      <c r="AN2090" s="33">
        <v>33.097459999999998</v>
      </c>
      <c r="AO2090" s="33" t="s">
        <v>68</v>
      </c>
      <c r="AP2090" s="33"/>
      <c r="AQ2090" s="33"/>
      <c r="AR2090" s="33" t="s">
        <v>68</v>
      </c>
      <c r="AS2090" s="33"/>
      <c r="AT2090" s="33"/>
      <c r="AU2090" s="33" t="s">
        <v>1050</v>
      </c>
      <c r="AV2090" s="33" t="s">
        <v>1051</v>
      </c>
      <c r="AW2090" s="33">
        <v>124.26495</v>
      </c>
      <c r="AX2090" s="33" t="s">
        <v>2253</v>
      </c>
      <c r="AY2090" s="33" t="s">
        <v>2254</v>
      </c>
      <c r="AZ2090" s="3">
        <v>1502</v>
      </c>
      <c r="BA2090" s="33" t="s">
        <v>60</v>
      </c>
      <c r="BB2090" s="33">
        <v>1502</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7950</v>
      </c>
      <c r="C2091" s="33" t="s">
        <v>7951</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7952</v>
      </c>
      <c r="C2092" s="33" t="s">
        <v>7953</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7954</v>
      </c>
      <c r="C2093" s="33" t="s">
        <v>7955</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2874</v>
      </c>
      <c r="C2094" s="33" t="s">
        <v>2875</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717</v>
      </c>
      <c r="AH2094" s="33" t="s">
        <v>172</v>
      </c>
      <c r="AI2094" s="33" t="s">
        <v>971</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1198</v>
      </c>
      <c r="AY2094" s="33" t="s">
        <v>1193</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12402</v>
      </c>
      <c r="C2095" s="33" t="s">
        <v>12403</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4645</v>
      </c>
      <c r="C2096" s="33" t="s">
        <v>3040</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1431</v>
      </c>
      <c r="AI2096" s="33" t="s">
        <v>5969</v>
      </c>
      <c r="AJ2096" s="33" t="s">
        <v>74</v>
      </c>
      <c r="AK2096" s="33" t="s">
        <v>98</v>
      </c>
      <c r="AL2096" s="33" t="s">
        <v>1313</v>
      </c>
      <c r="AM2096" s="33" t="s">
        <v>1314</v>
      </c>
      <c r="AN2096" s="33">
        <v>0.39794000000000002</v>
      </c>
      <c r="AO2096" s="33" t="s">
        <v>68</v>
      </c>
      <c r="AP2096" s="33"/>
      <c r="AQ2096" s="33"/>
      <c r="AR2096" s="33" t="s">
        <v>68</v>
      </c>
      <c r="AS2096" s="33"/>
      <c r="AT2096" s="33"/>
      <c r="AU2096" s="33" t="s">
        <v>2771</v>
      </c>
      <c r="AV2096" s="33" t="s">
        <v>2772</v>
      </c>
      <c r="AW2096" s="33">
        <v>0.87024999999999997</v>
      </c>
      <c r="AX2096" s="33" t="s">
        <v>1315</v>
      </c>
      <c r="AY2096" s="33" t="s">
        <v>1316</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12404</v>
      </c>
      <c r="C2097" s="33" t="s">
        <v>12405</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12406</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909</v>
      </c>
      <c r="AY2097" s="33" t="s">
        <v>910</v>
      </c>
      <c r="AZ2097" s="3">
        <v>62</v>
      </c>
      <c r="BA2097" s="33" t="s">
        <v>60</v>
      </c>
      <c r="BB2097" s="33">
        <v>62</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12407</v>
      </c>
      <c r="C2098" s="33" t="s">
        <v>12408</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1568</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1569</v>
      </c>
      <c r="AY2098" s="33" t="s">
        <v>1570</v>
      </c>
      <c r="AZ2098" s="3">
        <v>64</v>
      </c>
      <c r="BA2098" s="33" t="s">
        <v>60</v>
      </c>
      <c r="BB2098" s="33">
        <v>64</v>
      </c>
      <c r="BC2098" s="33" t="s">
        <v>60</v>
      </c>
      <c r="BD2098" s="33" t="s">
        <v>60</v>
      </c>
      <c r="BE2098" s="33" t="s">
        <v>60</v>
      </c>
      <c r="BF2098" s="33" t="str">
        <f>IFERROR(VLOOKUP(Data_Power_app[[#This Row],[PRO ODER]],'Result'!H:J,3,0),"")</f>
        <v>LAMINATION 4</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12409</v>
      </c>
      <c r="C2099" s="33" t="s">
        <v>12410</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12411</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12412</v>
      </c>
      <c r="AY2099" s="33" t="s">
        <v>12413</v>
      </c>
      <c r="AZ2099" s="3">
        <v>55</v>
      </c>
      <c r="BA2099" s="33" t="s">
        <v>60</v>
      </c>
      <c r="BB2099" s="33">
        <v>55</v>
      </c>
      <c r="BC2099" s="33" t="s">
        <v>60</v>
      </c>
      <c r="BD2099" s="33" t="s">
        <v>60</v>
      </c>
      <c r="BE2099" s="33" t="s">
        <v>60</v>
      </c>
      <c r="BF2099" s="33" t="str">
        <f>IFERROR(VLOOKUP(Data_Power_app[[#This Row],[PRO ODER]],'Result'!H:J,3,0),"")</f>
        <v>LAMINATION 4</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12414</v>
      </c>
      <c r="C2100" s="33" t="s">
        <v>12415</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11676</v>
      </c>
      <c r="AJ2100" s="33" t="s">
        <v>74</v>
      </c>
      <c r="AK2100" s="33" t="s">
        <v>98</v>
      </c>
      <c r="AL2100" s="33" t="s">
        <v>269</v>
      </c>
      <c r="AM2100" s="33" t="s">
        <v>270</v>
      </c>
      <c r="AN2100" s="33">
        <v>1.3427100000000001</v>
      </c>
      <c r="AO2100" s="33" t="s">
        <v>68</v>
      </c>
      <c r="AP2100" s="33"/>
      <c r="AQ2100" s="33"/>
      <c r="AR2100" s="33" t="s">
        <v>68</v>
      </c>
      <c r="AS2100" s="33"/>
      <c r="AT2100" s="33"/>
      <c r="AU2100" s="33" t="s">
        <v>11677</v>
      </c>
      <c r="AV2100" s="33" t="s">
        <v>11678</v>
      </c>
      <c r="AW2100" s="33">
        <v>2.9365800000000002</v>
      </c>
      <c r="AX2100" s="33" t="s">
        <v>11679</v>
      </c>
      <c r="AY2100" s="33" t="s">
        <v>11680</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5970</v>
      </c>
      <c r="C2101" s="33" t="s">
        <v>5427</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2144</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12416</v>
      </c>
      <c r="C2102" s="33" t="s">
        <v>12417</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2518</v>
      </c>
      <c r="AI2102" s="33" t="s">
        <v>12418</v>
      </c>
      <c r="AJ2102" s="33" t="s">
        <v>2520</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12419</v>
      </c>
      <c r="C2103" s="33" t="s">
        <v>12420</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2518</v>
      </c>
      <c r="AI2103" s="33" t="s">
        <v>12421</v>
      </c>
      <c r="AJ2103" s="33" t="s">
        <v>2520</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834</v>
      </c>
      <c r="AY2103" s="33" t="s">
        <v>835</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9124</v>
      </c>
      <c r="C2104" s="33" t="s">
        <v>9125</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1805</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9126</v>
      </c>
      <c r="C2105" s="33" t="s">
        <v>9127</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1116</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11845</v>
      </c>
      <c r="C2106" s="33" t="s">
        <v>11846</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1163</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LAMINATION 5</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7956</v>
      </c>
      <c r="C2107" s="33" t="s">
        <v>7957</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7958</v>
      </c>
      <c r="C2108" s="33" t="s">
        <v>7959</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7960</v>
      </c>
      <c r="C2109" s="33" t="s">
        <v>7961</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7962</v>
      </c>
      <c r="C2110" s="33" t="s">
        <v>7963</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961</v>
      </c>
      <c r="AI2110" s="33" t="s">
        <v>1765</v>
      </c>
      <c r="AJ2110" s="33" t="s">
        <v>963</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7964</v>
      </c>
      <c r="C2111" s="33" t="s">
        <v>7965</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11847</v>
      </c>
      <c r="C2112" s="33" t="s">
        <v>11848</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LAMINATION 6</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10282</v>
      </c>
      <c r="C2113" s="33" t="s">
        <v>10283</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961</v>
      </c>
      <c r="AI2113" s="33" t="s">
        <v>1754</v>
      </c>
      <c r="AJ2113" s="33" t="s">
        <v>963</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10284</v>
      </c>
      <c r="C2114" s="33" t="s">
        <v>10285</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961</v>
      </c>
      <c r="AI2114" s="33" t="s">
        <v>1754</v>
      </c>
      <c r="AJ2114" s="33" t="s">
        <v>963</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11849</v>
      </c>
      <c r="C2115" s="33" t="s">
        <v>11850</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6456</v>
      </c>
      <c r="C2116" s="33" t="s">
        <v>6457</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6458</v>
      </c>
      <c r="C2117" s="33" t="s">
        <v>6459</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6460</v>
      </c>
      <c r="C2118" s="33" t="s">
        <v>6461</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6462</v>
      </c>
      <c r="C2119" s="33" t="s">
        <v>6463</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6464</v>
      </c>
      <c r="C2120" s="33" t="s">
        <v>6465</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11851</v>
      </c>
      <c r="C2121" s="33" t="s">
        <v>11852</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961</v>
      </c>
      <c r="AI2121" s="33" t="s">
        <v>964</v>
      </c>
      <c r="AJ2121" s="33" t="s">
        <v>963</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LAMINATION 6</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6466</v>
      </c>
      <c r="C2122" s="33" t="s">
        <v>6467</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6468</v>
      </c>
      <c r="C2123" s="33" t="s">
        <v>6469</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5219</v>
      </c>
      <c r="C2124" s="33" t="s">
        <v>5220</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717</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11853</v>
      </c>
      <c r="C2125" s="33" t="s">
        <v>11854</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11855</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896</v>
      </c>
      <c r="AY2125" s="33" t="s">
        <v>897</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5221</v>
      </c>
      <c r="C2126" s="33" t="s">
        <v>5222</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11856</v>
      </c>
      <c r="C2127" s="33" t="s">
        <v>11857</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11858</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11859</v>
      </c>
      <c r="AY2127" s="33" t="s">
        <v>11860</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5223</v>
      </c>
      <c r="C2128" s="33" t="s">
        <v>5224</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717</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11861</v>
      </c>
      <c r="C2129" s="33" t="s">
        <v>11862</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1115</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845</v>
      </c>
      <c r="AY2129" s="33" t="s">
        <v>846</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5225</v>
      </c>
      <c r="C2130" s="33" t="s">
        <v>5226</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717</v>
      </c>
      <c r="AH2130" s="33" t="s">
        <v>498</v>
      </c>
      <c r="AI2130" s="33" t="s">
        <v>1362</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873</v>
      </c>
      <c r="AY2130" s="33" t="s">
        <v>874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5227</v>
      </c>
      <c r="C2131" s="33" t="s">
        <v>5228</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5229</v>
      </c>
      <c r="C2132" s="33" t="s">
        <v>5230</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717</v>
      </c>
      <c r="AH2132" s="33" t="s">
        <v>498</v>
      </c>
      <c r="AI2132" s="33" t="s">
        <v>5231</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925</v>
      </c>
      <c r="AY2132" s="33" t="s">
        <v>926</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5232</v>
      </c>
      <c r="C2133" s="33" t="s">
        <v>5233</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5234</v>
      </c>
      <c r="C2134" s="33" t="s">
        <v>5235</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5236</v>
      </c>
      <c r="C2135" s="33" t="s">
        <v>5237</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5238</v>
      </c>
      <c r="C2136" s="33" t="s">
        <v>5239</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717</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5240</v>
      </c>
      <c r="C2137" s="33" t="s">
        <v>5241</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5242</v>
      </c>
      <c r="C2138" s="33" t="s">
        <v>5243</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1362</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873</v>
      </c>
      <c r="AY2138" s="33" t="s">
        <v>874</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5244</v>
      </c>
      <c r="C2139" s="33" t="s">
        <v>5245</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11863</v>
      </c>
      <c r="C2140" s="33" t="s">
        <v>11864</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11855</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896</v>
      </c>
      <c r="AY2140" s="33" t="s">
        <v>897</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5246</v>
      </c>
      <c r="C2141" s="33" t="s">
        <v>5247</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717</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5248</v>
      </c>
      <c r="C2142" s="33" t="s">
        <v>5249</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717</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11865</v>
      </c>
      <c r="C2143" s="33" t="s">
        <v>11866</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11867</v>
      </c>
      <c r="C2144" s="33" t="s">
        <v>11868</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6470</v>
      </c>
      <c r="C2145" s="33" t="s">
        <v>6471</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11869</v>
      </c>
      <c r="C2146" s="33" t="s">
        <v>11870</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895</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11871</v>
      </c>
      <c r="C2147" s="33" t="s">
        <v>11872</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6472</v>
      </c>
      <c r="C2148" s="33" t="s">
        <v>6473</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10286</v>
      </c>
      <c r="C2149" s="33" t="s">
        <v>10287</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961</v>
      </c>
      <c r="AI2149" s="33" t="s">
        <v>1754</v>
      </c>
      <c r="AJ2149" s="33" t="s">
        <v>963</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6474</v>
      </c>
      <c r="C2150" s="33" t="s">
        <v>6475</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6476</v>
      </c>
      <c r="C2151" s="33" t="s">
        <v>6477</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11873</v>
      </c>
      <c r="C2152" s="33" t="s">
        <v>11874</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895</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6478</v>
      </c>
      <c r="C2153" s="33" t="s">
        <v>6479</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5231</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925</v>
      </c>
      <c r="AY2153" s="33" t="s">
        <v>926</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6480</v>
      </c>
      <c r="C2154" s="33" t="s">
        <v>6481</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6482</v>
      </c>
      <c r="C2155" s="33" t="s">
        <v>6483</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6484</v>
      </c>
      <c r="C2156" s="33" t="s">
        <v>6485</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11875</v>
      </c>
      <c r="C2157" s="33" t="s">
        <v>11876</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LAMINATION 6</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11877</v>
      </c>
      <c r="C2158" s="33" t="s">
        <v>11878</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11879</v>
      </c>
      <c r="C2159" s="33" t="s">
        <v>11880</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895</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11881</v>
      </c>
      <c r="C2160" s="33" t="s">
        <v>11882</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961</v>
      </c>
      <c r="AI2160" s="33" t="s">
        <v>1754</v>
      </c>
      <c r="AJ2160" s="33" t="s">
        <v>963</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LAMINATION 6</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11883</v>
      </c>
      <c r="C2161" s="33" t="s">
        <v>11884</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LAMINATION 6</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11885</v>
      </c>
      <c r="C2162" s="33" t="s">
        <v>11886</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11858</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11859</v>
      </c>
      <c r="AY2162" s="33" t="s">
        <v>11860</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11887</v>
      </c>
      <c r="C2163" s="33" t="s">
        <v>11888</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11855</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896</v>
      </c>
      <c r="AY2163" s="33" t="s">
        <v>897</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11889</v>
      </c>
      <c r="C2164" s="33" t="s">
        <v>11890</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12422</v>
      </c>
      <c r="C2165" s="33" t="s">
        <v>12423</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12424</v>
      </c>
      <c r="C2166" s="33" t="s">
        <v>12425</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12426</v>
      </c>
      <c r="C2167" s="33" t="s">
        <v>12427</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12428</v>
      </c>
      <c r="C2168" s="33" t="s">
        <v>12429</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12430</v>
      </c>
      <c r="C2169" s="33" t="s">
        <v>12431</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975</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12432</v>
      </c>
      <c r="C2170" s="33" t="s">
        <v>12433</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12434</v>
      </c>
      <c r="C2171" s="33" t="s">
        <v>12435</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629</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622</v>
      </c>
      <c r="AY2171" s="33" t="s">
        <v>623</v>
      </c>
      <c r="AZ2171" s="3">
        <v>4068</v>
      </c>
      <c r="BA2171" s="33" t="s">
        <v>60</v>
      </c>
      <c r="BB2171" s="33">
        <v>4068</v>
      </c>
      <c r="BC2171" s="33" t="s">
        <v>60</v>
      </c>
      <c r="BD2171" s="33" t="s">
        <v>60</v>
      </c>
      <c r="BE2171" s="33" t="s">
        <v>60</v>
      </c>
      <c r="BF2171" s="33" t="str">
        <f>IFERROR(VLOOKUP(Data_Power_app[[#This Row],[PRO ODER]],'Result'!H:J,3,0),"")</f>
        <v>LAMINATION 6</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12436</v>
      </c>
      <c r="C2172" s="33" t="s">
        <v>12437</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12438</v>
      </c>
      <c r="C2173" s="33" t="s">
        <v>12439</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12440</v>
      </c>
      <c r="C2174" s="33" t="s">
        <v>12441</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14088</v>
      </c>
      <c r="C2175" s="33" t="s">
        <v>14089</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12442</v>
      </c>
      <c r="C2176" s="33" t="s">
        <v>12443</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14090</v>
      </c>
      <c r="C2177" s="33" t="s">
        <v>14091</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12356</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12444</v>
      </c>
      <c r="C2178" s="33" t="s">
        <v>12445</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629</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622</v>
      </c>
      <c r="AY2178" s="33" t="s">
        <v>623</v>
      </c>
      <c r="AZ2178" s="3">
        <v>3840</v>
      </c>
      <c r="BA2178" s="33" t="s">
        <v>60</v>
      </c>
      <c r="BB2178" s="33">
        <v>3840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12446</v>
      </c>
      <c r="C2179" s="33" t="s">
        <v>12447</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975</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12448</v>
      </c>
      <c r="C2180" s="33" t="s">
        <v>12449</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975</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LAMINATION 6</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12450</v>
      </c>
      <c r="C2181" s="33" t="s">
        <v>12451</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12452</v>
      </c>
      <c r="C2182" s="33" t="s">
        <v>12453</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12454</v>
      </c>
      <c r="C2183" s="33" t="s">
        <v>12455</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2518</v>
      </c>
      <c r="AI2183" s="33" t="s">
        <v>12456</v>
      </c>
      <c r="AJ2183" s="33" t="s">
        <v>2520</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12457</v>
      </c>
      <c r="AY2183" s="33" t="s">
        <v>12458</v>
      </c>
      <c r="AZ2183" s="3">
        <v>3582</v>
      </c>
      <c r="BA2183" s="33" t="s">
        <v>60</v>
      </c>
      <c r="BB2183" s="33">
        <v>3582</v>
      </c>
      <c r="BC2183" s="33" t="s">
        <v>60</v>
      </c>
      <c r="BD2183" s="33" t="s">
        <v>60</v>
      </c>
      <c r="BE2183" s="33" t="s">
        <v>60</v>
      </c>
      <c r="BF2183" s="33" t="str">
        <f>IFERROR(VLOOKUP(Data_Power_app[[#This Row],[PRO ODER]],'Result'!H:J,3,0),"")</f>
        <v>LAMINATION 6</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11891</v>
      </c>
      <c r="C2184" s="33" t="s">
        <v>11892</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11893</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9128</v>
      </c>
      <c r="C2185" s="33" t="s">
        <v>9129</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9131</v>
      </c>
      <c r="C2186" s="33" t="s">
        <v>9132</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9133</v>
      </c>
      <c r="C2187" s="33" t="s">
        <v>9134</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9130</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LAMINATION 5</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9135</v>
      </c>
      <c r="C2188" s="33" t="s">
        <v>9136</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9130</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LAMINATION 5</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11894</v>
      </c>
      <c r="C2189" s="33" t="s">
        <v>11895</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11897</v>
      </c>
      <c r="AY2189" s="33" t="s">
        <v>11898</v>
      </c>
      <c r="AZ2189" s="3">
        <v>2596</v>
      </c>
      <c r="BA2189" s="33" t="s">
        <v>60</v>
      </c>
      <c r="BB2189" s="33">
        <v>2813</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11899</v>
      </c>
      <c r="C2190" s="33" t="s">
        <v>11900</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11896</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11897</v>
      </c>
      <c r="AY2190" s="33" t="s">
        <v>11898</v>
      </c>
      <c r="AZ2190" s="3">
        <v>1845</v>
      </c>
      <c r="BA2190" s="33" t="s">
        <v>60</v>
      </c>
      <c r="BB2190" s="33">
        <v>2319</v>
      </c>
      <c r="BC2190" s="33" t="s">
        <v>60</v>
      </c>
      <c r="BD2190" s="33" t="s">
        <v>60</v>
      </c>
      <c r="BE2190" s="33" t="s">
        <v>60</v>
      </c>
      <c r="BF2190" s="33" t="str">
        <f>IFERROR(VLOOKUP(Data_Power_app[[#This Row],[PRO ODER]],'Result'!H:J,3,0),"")</f>
        <v>LAMINATION 5</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11901</v>
      </c>
      <c r="C2191" s="33" t="s">
        <v>11902</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11896</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11897</v>
      </c>
      <c r="AY2191" s="33" t="s">
        <v>11898</v>
      </c>
      <c r="AZ2191" s="3">
        <v>580</v>
      </c>
      <c r="BA2191" s="33" t="s">
        <v>60</v>
      </c>
      <c r="BB2191" s="33">
        <v>630</v>
      </c>
      <c r="BC2191" s="33" t="s">
        <v>60</v>
      </c>
      <c r="BD2191" s="33" t="s">
        <v>60</v>
      </c>
      <c r="BE2191" s="33" t="s">
        <v>60</v>
      </c>
      <c r="BF2191" s="33" t="str">
        <f>IFERROR(VLOOKUP(Data_Power_app[[#This Row],[PRO ODER]],'Result'!H:J,3,0),"")</f>
        <v>LAMINATION 5</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14092</v>
      </c>
      <c r="C2192" s="33" t="s">
        <v>14093</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14.41901</v>
      </c>
      <c r="AO2192" s="33" t="s">
        <v>68</v>
      </c>
      <c r="AP2192" s="33"/>
      <c r="AQ2192" s="33"/>
      <c r="AR2192" s="33" t="s">
        <v>68</v>
      </c>
      <c r="AS2192" s="33"/>
      <c r="AT2192" s="33"/>
      <c r="AU2192" s="33" t="s">
        <v>1050</v>
      </c>
      <c r="AV2192" s="33" t="s">
        <v>1051</v>
      </c>
      <c r="AW2192" s="33">
        <v>54.124650000000003</v>
      </c>
      <c r="AX2192" s="33" t="s">
        <v>11839</v>
      </c>
      <c r="AY2192" s="33" t="s">
        <v>11840</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14094</v>
      </c>
      <c r="C2193" s="33" t="s">
        <v>14095</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11838</v>
      </c>
      <c r="AJ2193" s="33" t="s">
        <v>231</v>
      </c>
      <c r="AK2193" s="33" t="s">
        <v>65</v>
      </c>
      <c r="AL2193" s="33" t="s">
        <v>232</v>
      </c>
      <c r="AM2193" s="33" t="s">
        <v>233</v>
      </c>
      <c r="AN2193" s="33">
        <v>10.91517</v>
      </c>
      <c r="AO2193" s="33" t="s">
        <v>68</v>
      </c>
      <c r="AP2193" s="33"/>
      <c r="AQ2193" s="33"/>
      <c r="AR2193" s="33" t="s">
        <v>68</v>
      </c>
      <c r="AS2193" s="33"/>
      <c r="AT2193" s="33"/>
      <c r="AU2193" s="33" t="s">
        <v>1050</v>
      </c>
      <c r="AV2193" s="33" t="s">
        <v>1051</v>
      </c>
      <c r="AW2193" s="33">
        <v>40.975909999999999</v>
      </c>
      <c r="AX2193" s="33" t="s">
        <v>11839</v>
      </c>
      <c r="AY2193" s="33" t="s">
        <v>11840</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14096</v>
      </c>
      <c r="C2194" s="33" t="s">
        <v>14097</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11838</v>
      </c>
      <c r="AJ2194" s="33" t="s">
        <v>231</v>
      </c>
      <c r="AK2194" s="33" t="s">
        <v>65</v>
      </c>
      <c r="AL2194" s="33" t="s">
        <v>232</v>
      </c>
      <c r="AM2194" s="33" t="s">
        <v>233</v>
      </c>
      <c r="AN2194" s="33">
        <v>10.058199999999999</v>
      </c>
      <c r="AO2194" s="33" t="s">
        <v>68</v>
      </c>
      <c r="AP2194" s="33"/>
      <c r="AQ2194" s="33"/>
      <c r="AR2194" s="33" t="s">
        <v>68</v>
      </c>
      <c r="AS2194" s="33"/>
      <c r="AT2194" s="33"/>
      <c r="AU2194" s="33" t="s">
        <v>1050</v>
      </c>
      <c r="AV2194" s="33" t="s">
        <v>1051</v>
      </c>
      <c r="AW2194" s="33">
        <v>37.758420000000001</v>
      </c>
      <c r="AX2194" s="33" t="s">
        <v>11839</v>
      </c>
      <c r="AY2194" s="33" t="s">
        <v>11840</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14098</v>
      </c>
      <c r="C2195" s="33" t="s">
        <v>14099</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1052</v>
      </c>
      <c r="AJ2195" s="33" t="s">
        <v>231</v>
      </c>
      <c r="AK2195" s="33" t="s">
        <v>65</v>
      </c>
      <c r="AL2195" s="33" t="s">
        <v>232</v>
      </c>
      <c r="AM2195" s="33" t="s">
        <v>233</v>
      </c>
      <c r="AN2195" s="33">
        <v>46.480589999999999</v>
      </c>
      <c r="AO2195" s="33" t="s">
        <v>68</v>
      </c>
      <c r="AP2195" s="33"/>
      <c r="AQ2195" s="33"/>
      <c r="AR2195" s="33" t="s">
        <v>68</v>
      </c>
      <c r="AS2195" s="33"/>
      <c r="AT2195" s="33"/>
      <c r="AU2195" s="33" t="s">
        <v>1050</v>
      </c>
      <c r="AV2195" s="33" t="s">
        <v>1051</v>
      </c>
      <c r="AW2195" s="33">
        <v>174.49066999999999</v>
      </c>
      <c r="AX2195" s="33" t="s">
        <v>1053</v>
      </c>
      <c r="AY2195" s="33" t="s">
        <v>1054</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14100</v>
      </c>
      <c r="C2196" s="33" t="s">
        <v>14101</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2252</v>
      </c>
      <c r="AJ2196" s="33" t="s">
        <v>231</v>
      </c>
      <c r="AK2196" s="33" t="s">
        <v>98</v>
      </c>
      <c r="AL2196" s="33" t="s">
        <v>232</v>
      </c>
      <c r="AM2196" s="33" t="s">
        <v>233</v>
      </c>
      <c r="AN2196" s="33">
        <v>59.360390000000002</v>
      </c>
      <c r="AO2196" s="33" t="s">
        <v>68</v>
      </c>
      <c r="AP2196" s="33"/>
      <c r="AQ2196" s="33"/>
      <c r="AR2196" s="33" t="s">
        <v>68</v>
      </c>
      <c r="AS2196" s="33"/>
      <c r="AT2196" s="33"/>
      <c r="AU2196" s="33" t="s">
        <v>1050</v>
      </c>
      <c r="AV2196" s="33" t="s">
        <v>1051</v>
      </c>
      <c r="AW2196" s="33">
        <v>222.87798000000001</v>
      </c>
      <c r="AX2196" s="33" t="s">
        <v>2253</v>
      </c>
      <c r="AY2196" s="33" t="s">
        <v>2254</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14102</v>
      </c>
      <c r="C2197" s="33" t="s">
        <v>14103</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14104</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14105</v>
      </c>
      <c r="AY2197" s="33" t="s">
        <v>14106</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7966</v>
      </c>
      <c r="C2198" s="33" t="s">
        <v>7967</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7968</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7969</v>
      </c>
      <c r="AV2198" s="33" t="s">
        <v>7970</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14107</v>
      </c>
      <c r="C2199" s="33" t="s">
        <v>14108</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1331</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1332</v>
      </c>
      <c r="AY2199" s="33" t="s">
        <v>1333</v>
      </c>
      <c r="AZ2199" s="3">
        <v>4254</v>
      </c>
      <c r="BA2199" s="33" t="s">
        <v>60</v>
      </c>
      <c r="BB2199" s="33">
        <v>4254</v>
      </c>
      <c r="BC2199" s="33" t="s">
        <v>60</v>
      </c>
      <c r="BD2199" s="33" t="s">
        <v>60</v>
      </c>
      <c r="BE2199" s="33" t="s">
        <v>60</v>
      </c>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12459</v>
      </c>
      <c r="C2200" s="33" t="s">
        <v>12460</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2518</v>
      </c>
      <c r="AI2200" s="33" t="s">
        <v>12418</v>
      </c>
      <c r="AJ2200" s="33" t="s">
        <v>2520</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12461</v>
      </c>
      <c r="C2201" s="33" t="s">
        <v>12462</v>
      </c>
      <c r="D2201" s="33" t="s">
        <v>93</v>
      </c>
      <c r="E2201" s="33" t="s">
        <v>252</v>
      </c>
      <c r="F2201" s="33" t="s">
        <v>59</v>
      </c>
      <c r="G2201" s="33">
        <v>3516</v>
      </c>
      <c r="H2201" s="4">
        <v>45835</v>
      </c>
      <c r="I2201" s="33">
        <v>45835</v>
      </c>
      <c r="J2201" s="4" t="s">
        <v>60</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2518</v>
      </c>
      <c r="AI2201" s="33" t="s">
        <v>12456</v>
      </c>
      <c r="AJ2201" s="33" t="s">
        <v>2520</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12457</v>
      </c>
      <c r="AY2201" s="33" t="s">
        <v>12458</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11903</v>
      </c>
      <c r="C2202" s="33" t="s">
        <v>11904</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2165</v>
      </c>
      <c r="AJ2202" s="33" t="s">
        <v>139</v>
      </c>
      <c r="AK2202" s="33" t="s">
        <v>65</v>
      </c>
      <c r="AL2202" s="33" t="s">
        <v>354</v>
      </c>
      <c r="AM2202" s="33" t="s">
        <v>355</v>
      </c>
      <c r="AN2202" s="33">
        <v>146.66739000000001</v>
      </c>
      <c r="AO2202" s="33" t="s">
        <v>68</v>
      </c>
      <c r="AP2202" s="33"/>
      <c r="AQ2202" s="33"/>
      <c r="AR2202" s="33" t="s">
        <v>68</v>
      </c>
      <c r="AS2202" s="33"/>
      <c r="AT2202" s="33"/>
      <c r="AU2202" s="33" t="s">
        <v>763</v>
      </c>
      <c r="AV2202" s="33" t="s">
        <v>764</v>
      </c>
      <c r="AW2202" s="33">
        <v>320.75774000000001</v>
      </c>
      <c r="AX2202" s="33" t="s">
        <v>765</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1491</v>
      </c>
      <c r="C2203" s="33" t="s">
        <v>1492</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1488</v>
      </c>
      <c r="AJ2203" s="33" t="s">
        <v>231</v>
      </c>
      <c r="AK2203" s="33" t="s">
        <v>98</v>
      </c>
      <c r="AL2203" s="33" t="s">
        <v>232</v>
      </c>
      <c r="AM2203" s="33" t="s">
        <v>233</v>
      </c>
      <c r="AN2203" s="33">
        <v>0.95357000000000003</v>
      </c>
      <c r="AO2203" s="33" t="s">
        <v>68</v>
      </c>
      <c r="AP2203" s="33"/>
      <c r="AQ2203" s="33"/>
      <c r="AR2203" s="33" t="s">
        <v>68</v>
      </c>
      <c r="AS2203" s="33"/>
      <c r="AT2203" s="33"/>
      <c r="AU2203" s="33" t="s">
        <v>1050</v>
      </c>
      <c r="AV2203" s="33" t="s">
        <v>1051</v>
      </c>
      <c r="AW2203" s="33">
        <v>3.5803199999999999</v>
      </c>
      <c r="AX2203" s="33" t="s">
        <v>1489</v>
      </c>
      <c r="AY2203" s="33" t="s">
        <v>1490</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12463</v>
      </c>
      <c r="C2204" s="33" t="s">
        <v>12464</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2518</v>
      </c>
      <c r="AI2204" s="33" t="s">
        <v>12421</v>
      </c>
      <c r="AJ2204" s="33" t="s">
        <v>2520</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834</v>
      </c>
      <c r="AY2204" s="33" t="s">
        <v>835</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9137</v>
      </c>
      <c r="C2205" s="33" t="s">
        <v>9138</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9140</v>
      </c>
      <c r="C2206" s="33" t="s">
        <v>9141</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9139</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LAMINATION 5</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9142</v>
      </c>
      <c r="C2207" s="33" t="s">
        <v>9143</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9139</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LAMINATION 5</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9144</v>
      </c>
      <c r="C2208" s="33" t="s">
        <v>9145</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9139</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9146</v>
      </c>
      <c r="C2209" s="33" t="s">
        <v>9147</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9139</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14109</v>
      </c>
      <c r="C2210" s="33" t="s">
        <v>14110</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14111</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14112</v>
      </c>
      <c r="AY2210" s="33" t="s">
        <v>14113</v>
      </c>
      <c r="AZ2210" s="3">
        <v>334</v>
      </c>
      <c r="BA2210" s="33" t="s">
        <v>60</v>
      </c>
      <c r="BB2210" s="33">
        <v>334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14114</v>
      </c>
      <c r="C2211" s="33" t="s">
        <v>14115</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14111</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14112</v>
      </c>
      <c r="AY2211" s="33" t="s">
        <v>14113</v>
      </c>
      <c r="AZ2211" s="3">
        <v>926</v>
      </c>
      <c r="BA2211" s="33" t="s">
        <v>60</v>
      </c>
      <c r="BB2211" s="33">
        <v>926</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9148</v>
      </c>
      <c r="C2212" s="33" t="s">
        <v>9149</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9139</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9150</v>
      </c>
      <c r="C2213" s="33" t="s">
        <v>9151</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9139</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11905</v>
      </c>
      <c r="C2214" s="33" t="s">
        <v>11906</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11712</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11713</v>
      </c>
      <c r="AY2214" s="33" t="s">
        <v>11714</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11907</v>
      </c>
      <c r="C2215" s="33" t="s">
        <v>11908</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11909</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11910</v>
      </c>
      <c r="AY2215" s="33" t="s">
        <v>11911</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11912</v>
      </c>
      <c r="C2216" s="33" t="s">
        <v>11913</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1264</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11914</v>
      </c>
      <c r="C2217" s="33" t="s">
        <v>11915</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1612</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9165</v>
      </c>
      <c r="C2218" s="33" t="s">
        <v>9166</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9130</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14116</v>
      </c>
      <c r="C2219" s="33" t="s">
        <v>14117</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14111</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14112</v>
      </c>
      <c r="AY2219" s="33" t="s">
        <v>14113</v>
      </c>
      <c r="AZ2219" s="3">
        <v>770</v>
      </c>
      <c r="BA2219" s="33" t="s">
        <v>60</v>
      </c>
      <c r="BB2219" s="33">
        <v>770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11916</v>
      </c>
      <c r="C2220" s="33" t="s">
        <v>11917</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4565</v>
      </c>
      <c r="AI2220" s="33" t="s">
        <v>11918</v>
      </c>
      <c r="AJ2220" s="33" t="s">
        <v>748</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11919</v>
      </c>
      <c r="AY2220" s="33" t="s">
        <v>11920</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14118</v>
      </c>
      <c r="C2221" s="33" t="s">
        <v>14119</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2518</v>
      </c>
      <c r="AI2221" s="33" t="s">
        <v>14120</v>
      </c>
      <c r="AJ2221" s="33" t="s">
        <v>2520</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11789</v>
      </c>
      <c r="AY2221" s="33" t="s">
        <v>11790</v>
      </c>
      <c r="AZ2221" s="3">
        <v>6840</v>
      </c>
      <c r="BA2221" s="33" t="s">
        <v>60</v>
      </c>
      <c r="BB2221" s="33">
        <v>6840</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11921</v>
      </c>
      <c r="C2222" s="33" t="s">
        <v>11922</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4565</v>
      </c>
      <c r="AI2222" s="33" t="s">
        <v>11918</v>
      </c>
      <c r="AJ2222" s="33" t="s">
        <v>748</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11919</v>
      </c>
      <c r="AY2222" s="33" t="s">
        <v>11920</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14121</v>
      </c>
      <c r="C2223" s="33" t="s">
        <v>14122</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2252</v>
      </c>
      <c r="AJ2223" s="33" t="s">
        <v>231</v>
      </c>
      <c r="AK2223" s="33" t="s">
        <v>98</v>
      </c>
      <c r="AL2223" s="33" t="s">
        <v>232</v>
      </c>
      <c r="AM2223" s="33" t="s">
        <v>233</v>
      </c>
      <c r="AN2223" s="33">
        <v>51.58287</v>
      </c>
      <c r="AO2223" s="33" t="s">
        <v>68</v>
      </c>
      <c r="AP2223" s="33"/>
      <c r="AQ2223" s="33"/>
      <c r="AR2223" s="33" t="s">
        <v>68</v>
      </c>
      <c r="AS2223" s="33"/>
      <c r="AT2223" s="33"/>
      <c r="AU2223" s="33" t="s">
        <v>1050</v>
      </c>
      <c r="AV2223" s="33" t="s">
        <v>1051</v>
      </c>
      <c r="AW2223" s="33">
        <v>193.66675000000001</v>
      </c>
      <c r="AX2223" s="33" t="s">
        <v>2253</v>
      </c>
      <c r="AY2223" s="33" t="s">
        <v>2254</v>
      </c>
      <c r="AZ2223" s="3">
        <v>2324</v>
      </c>
      <c r="BA2223" s="33" t="s">
        <v>60</v>
      </c>
      <c r="BB2223" s="33">
        <v>2324</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14123</v>
      </c>
      <c r="C2224" s="33" t="s">
        <v>14124</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2252</v>
      </c>
      <c r="AJ2224" s="33" t="s">
        <v>231</v>
      </c>
      <c r="AK2224" s="33" t="s">
        <v>98</v>
      </c>
      <c r="AL2224" s="33" t="s">
        <v>232</v>
      </c>
      <c r="AM2224" s="33" t="s">
        <v>233</v>
      </c>
      <c r="AN2224" s="33">
        <v>103.74608000000001</v>
      </c>
      <c r="AO2224" s="33" t="s">
        <v>68</v>
      </c>
      <c r="AP2224" s="33"/>
      <c r="AQ2224" s="33"/>
      <c r="AR2224" s="33" t="s">
        <v>68</v>
      </c>
      <c r="AS2224" s="33"/>
      <c r="AT2224" s="33"/>
      <c r="AU2224" s="33" t="s">
        <v>1050</v>
      </c>
      <c r="AV2224" s="33" t="s">
        <v>1051</v>
      </c>
      <c r="AW2224" s="33">
        <v>389.52118000000002</v>
      </c>
      <c r="AX2224" s="33" t="s">
        <v>2253</v>
      </c>
      <c r="AY2224" s="33" t="s">
        <v>2254</v>
      </c>
      <c r="AZ2224" s="3">
        <v>4766</v>
      </c>
      <c r="BA2224" s="33" t="s">
        <v>60</v>
      </c>
      <c r="BB2224" s="33">
        <v>4766</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14125</v>
      </c>
      <c r="C2225" s="33" t="s">
        <v>14126</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1052</v>
      </c>
      <c r="AJ2225" s="33" t="s">
        <v>231</v>
      </c>
      <c r="AK2225" s="33" t="s">
        <v>65</v>
      </c>
      <c r="AL2225" s="33" t="s">
        <v>232</v>
      </c>
      <c r="AM2225" s="33" t="s">
        <v>233</v>
      </c>
      <c r="AN2225" s="33">
        <v>4.3773400000000002</v>
      </c>
      <c r="AO2225" s="33" t="s">
        <v>68</v>
      </c>
      <c r="AP2225" s="33"/>
      <c r="AQ2225" s="33"/>
      <c r="AR2225" s="33" t="s">
        <v>68</v>
      </c>
      <c r="AS2225" s="33"/>
      <c r="AT2225" s="33"/>
      <c r="AU2225" s="33" t="s">
        <v>1050</v>
      </c>
      <c r="AV2225" s="33" t="s">
        <v>1051</v>
      </c>
      <c r="AW2225" s="33">
        <v>16.43289</v>
      </c>
      <c r="AX2225" s="33" t="s">
        <v>1053</v>
      </c>
      <c r="AY2225" s="33" t="s">
        <v>1054</v>
      </c>
      <c r="AZ2225" s="3">
        <v>238</v>
      </c>
      <c r="BA2225" s="33" t="s">
        <v>60</v>
      </c>
      <c r="BB2225" s="33">
        <v>238</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14127</v>
      </c>
      <c r="C2226" s="33" t="s">
        <v>14128</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2252</v>
      </c>
      <c r="AJ2226" s="33" t="s">
        <v>231</v>
      </c>
      <c r="AK2226" s="33" t="s">
        <v>98</v>
      </c>
      <c r="AL2226" s="33" t="s">
        <v>232</v>
      </c>
      <c r="AM2226" s="33" t="s">
        <v>233</v>
      </c>
      <c r="AN2226" s="33">
        <v>72.518519999999995</v>
      </c>
      <c r="AO2226" s="33" t="s">
        <v>68</v>
      </c>
      <c r="AP2226" s="33"/>
      <c r="AQ2226" s="33"/>
      <c r="AR2226" s="33" t="s">
        <v>68</v>
      </c>
      <c r="AS2226" s="33"/>
      <c r="AT2226" s="33"/>
      <c r="AU2226" s="33" t="s">
        <v>1050</v>
      </c>
      <c r="AV2226" s="33" t="s">
        <v>1051</v>
      </c>
      <c r="AW2226" s="33">
        <v>272.27893</v>
      </c>
      <c r="AX2226" s="33" t="s">
        <v>2253</v>
      </c>
      <c r="AY2226" s="33" t="s">
        <v>2254</v>
      </c>
      <c r="AZ2226" s="3">
        <v>3332</v>
      </c>
      <c r="BA2226" s="33" t="s">
        <v>60</v>
      </c>
      <c r="BB2226" s="33">
        <v>3332</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14129</v>
      </c>
      <c r="C2227" s="33" t="s">
        <v>14130</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4.4676099999999996</v>
      </c>
      <c r="AO2227" s="33" t="s">
        <v>68</v>
      </c>
      <c r="AP2227" s="33"/>
      <c r="AQ2227" s="33"/>
      <c r="AR2227" s="33" t="s">
        <v>68</v>
      </c>
      <c r="AS2227" s="33"/>
      <c r="AT2227" s="33"/>
      <c r="AU2227" s="33" t="s">
        <v>1050</v>
      </c>
      <c r="AV2227" s="33" t="s">
        <v>1051</v>
      </c>
      <c r="AW2227" s="33">
        <v>16.771049999999999</v>
      </c>
      <c r="AX2227" s="33" t="s">
        <v>1053</v>
      </c>
      <c r="AY2227" s="33" t="s">
        <v>1054</v>
      </c>
      <c r="AZ2227" s="3">
        <v>250</v>
      </c>
      <c r="BA2227" s="33" t="s">
        <v>60</v>
      </c>
      <c r="BB2227" s="33">
        <v>250</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14131</v>
      </c>
      <c r="C2228" s="33" t="s">
        <v>14132</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1052</v>
      </c>
      <c r="AJ2228" s="33" t="s">
        <v>231</v>
      </c>
      <c r="AK2228" s="33" t="s">
        <v>65</v>
      </c>
      <c r="AL2228" s="33" t="s">
        <v>232</v>
      </c>
      <c r="AM2228" s="33" t="s">
        <v>233</v>
      </c>
      <c r="AN2228" s="33">
        <v>21.343309999999999</v>
      </c>
      <c r="AO2228" s="33" t="s">
        <v>68</v>
      </c>
      <c r="AP2228" s="33"/>
      <c r="AQ2228" s="33"/>
      <c r="AR2228" s="33" t="s">
        <v>68</v>
      </c>
      <c r="AS2228" s="33"/>
      <c r="AT2228" s="33"/>
      <c r="AU2228" s="33" t="s">
        <v>1050</v>
      </c>
      <c r="AV2228" s="33" t="s">
        <v>1051</v>
      </c>
      <c r="AW2228" s="33">
        <v>80.12115</v>
      </c>
      <c r="AX2228" s="33" t="s">
        <v>1053</v>
      </c>
      <c r="AY2228" s="33" t="s">
        <v>1054</v>
      </c>
      <c r="AZ2228" s="3">
        <v>1190</v>
      </c>
      <c r="BA2228" s="33" t="s">
        <v>60</v>
      </c>
      <c r="BB2228" s="33">
        <v>1190</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14133</v>
      </c>
      <c r="C2229" s="33" t="s">
        <v>14134</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13.277139999999999</v>
      </c>
      <c r="AO2229" s="33" t="s">
        <v>68</v>
      </c>
      <c r="AP2229" s="33"/>
      <c r="AQ2229" s="33"/>
      <c r="AR2229" s="33" t="s">
        <v>68</v>
      </c>
      <c r="AS2229" s="33"/>
      <c r="AT2229" s="33"/>
      <c r="AU2229" s="33" t="s">
        <v>1050</v>
      </c>
      <c r="AV2229" s="33" t="s">
        <v>1051</v>
      </c>
      <c r="AW2229" s="33">
        <v>49.841970000000003</v>
      </c>
      <c r="AX2229" s="33" t="s">
        <v>1053</v>
      </c>
      <c r="AY2229" s="33" t="s">
        <v>1054</v>
      </c>
      <c r="AZ2229" s="3">
        <v>734</v>
      </c>
      <c r="BA2229" s="33" t="s">
        <v>60</v>
      </c>
      <c r="BB2229" s="33">
        <v>734</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14135</v>
      </c>
      <c r="C2230" s="33" t="s">
        <v>14136</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1052</v>
      </c>
      <c r="AJ2230" s="33" t="s">
        <v>231</v>
      </c>
      <c r="AK2230" s="33" t="s">
        <v>65</v>
      </c>
      <c r="AL2230" s="33" t="s">
        <v>232</v>
      </c>
      <c r="AM2230" s="33" t="s">
        <v>233</v>
      </c>
      <c r="AN2230" s="33">
        <v>11.02909</v>
      </c>
      <c r="AO2230" s="33" t="s">
        <v>68</v>
      </c>
      <c r="AP2230" s="33"/>
      <c r="AQ2230" s="33"/>
      <c r="AR2230" s="33" t="s">
        <v>68</v>
      </c>
      <c r="AS2230" s="33"/>
      <c r="AT2230" s="33"/>
      <c r="AU2230" s="33" t="s">
        <v>1050</v>
      </c>
      <c r="AV2230" s="33" t="s">
        <v>1051</v>
      </c>
      <c r="AW2230" s="33">
        <v>41.403149999999997</v>
      </c>
      <c r="AX2230" s="33" t="s">
        <v>1053</v>
      </c>
      <c r="AY2230" s="33" t="s">
        <v>1054</v>
      </c>
      <c r="AZ2230" s="3">
        <v>608</v>
      </c>
      <c r="BA2230" s="33" t="s">
        <v>60</v>
      </c>
      <c r="BB2230" s="33">
        <v>608</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14137</v>
      </c>
      <c r="C2231" s="33" t="s">
        <v>14138</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1052</v>
      </c>
      <c r="AJ2231" s="33" t="s">
        <v>231</v>
      </c>
      <c r="AK2231" s="33" t="s">
        <v>65</v>
      </c>
      <c r="AL2231" s="33" t="s">
        <v>232</v>
      </c>
      <c r="AM2231" s="33" t="s">
        <v>233</v>
      </c>
      <c r="AN2231" s="33">
        <v>18.54185</v>
      </c>
      <c r="AO2231" s="33" t="s">
        <v>68</v>
      </c>
      <c r="AP2231" s="33"/>
      <c r="AQ2231" s="33"/>
      <c r="AR2231" s="33" t="s">
        <v>68</v>
      </c>
      <c r="AS2231" s="33"/>
      <c r="AT2231" s="33"/>
      <c r="AU2231" s="33" t="s">
        <v>1050</v>
      </c>
      <c r="AV2231" s="33" t="s">
        <v>1051</v>
      </c>
      <c r="AW2231" s="33">
        <v>69.606710000000007</v>
      </c>
      <c r="AX2231" s="33" t="s">
        <v>1053</v>
      </c>
      <c r="AY2231" s="33" t="s">
        <v>1054</v>
      </c>
      <c r="AZ2231" s="3">
        <v>1016</v>
      </c>
      <c r="BA2231" s="33" t="s">
        <v>60</v>
      </c>
      <c r="BB2231" s="33">
        <v>1016</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14139</v>
      </c>
      <c r="C2232" s="33" t="s">
        <v>14140</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2252</v>
      </c>
      <c r="AJ2232" s="33" t="s">
        <v>231</v>
      </c>
      <c r="AK2232" s="33" t="s">
        <v>98</v>
      </c>
      <c r="AL2232" s="33" t="s">
        <v>232</v>
      </c>
      <c r="AM2232" s="33" t="s">
        <v>233</v>
      </c>
      <c r="AN2232" s="33">
        <v>9.7540499999999994</v>
      </c>
      <c r="AO2232" s="33" t="s">
        <v>68</v>
      </c>
      <c r="AP2232" s="33"/>
      <c r="AQ2232" s="33"/>
      <c r="AR2232" s="33" t="s">
        <v>68</v>
      </c>
      <c r="AS2232" s="33"/>
      <c r="AT2232" s="33"/>
      <c r="AU2232" s="33" t="s">
        <v>1050</v>
      </c>
      <c r="AV2232" s="33" t="s">
        <v>1051</v>
      </c>
      <c r="AW2232" s="33">
        <v>36.62189</v>
      </c>
      <c r="AX2232" s="33" t="s">
        <v>2253</v>
      </c>
      <c r="AY2232" s="33" t="s">
        <v>2254</v>
      </c>
      <c r="AZ2232" s="3">
        <v>442</v>
      </c>
      <c r="BA2232" s="33" t="s">
        <v>60</v>
      </c>
      <c r="BB2232" s="33">
        <v>442</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14141</v>
      </c>
      <c r="C2233" s="33" t="s">
        <v>14142</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2252</v>
      </c>
      <c r="AJ2233" s="33" t="s">
        <v>231</v>
      </c>
      <c r="AK2233" s="33" t="s">
        <v>98</v>
      </c>
      <c r="AL2233" s="33" t="s">
        <v>232</v>
      </c>
      <c r="AM2233" s="33" t="s">
        <v>233</v>
      </c>
      <c r="AN2233" s="33">
        <v>13.226319999999999</v>
      </c>
      <c r="AO2233" s="33" t="s">
        <v>68</v>
      </c>
      <c r="AP2233" s="33"/>
      <c r="AQ2233" s="33"/>
      <c r="AR2233" s="33" t="s">
        <v>68</v>
      </c>
      <c r="AS2233" s="33"/>
      <c r="AT2233" s="33"/>
      <c r="AU2233" s="33" t="s">
        <v>1050</v>
      </c>
      <c r="AV2233" s="33" t="s">
        <v>1051</v>
      </c>
      <c r="AW2233" s="33">
        <v>49.659309999999998</v>
      </c>
      <c r="AX2233" s="33" t="s">
        <v>2253</v>
      </c>
      <c r="AY2233" s="33" t="s">
        <v>2254</v>
      </c>
      <c r="AZ2233" s="3">
        <v>608</v>
      </c>
      <c r="BA2233" s="33" t="s">
        <v>60</v>
      </c>
      <c r="BB2233" s="33">
        <v>608</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14143</v>
      </c>
      <c r="C2234" s="33" t="s">
        <v>14144</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1052</v>
      </c>
      <c r="AJ2234" s="33" t="s">
        <v>231</v>
      </c>
      <c r="AK2234" s="33" t="s">
        <v>65</v>
      </c>
      <c r="AL2234" s="33" t="s">
        <v>232</v>
      </c>
      <c r="AM2234" s="33" t="s">
        <v>233</v>
      </c>
      <c r="AN2234" s="33">
        <v>16.745170000000002</v>
      </c>
      <c r="AO2234" s="33" t="s">
        <v>68</v>
      </c>
      <c r="AP2234" s="33"/>
      <c r="AQ2234" s="33"/>
      <c r="AR2234" s="33" t="s">
        <v>68</v>
      </c>
      <c r="AS2234" s="33"/>
      <c r="AT2234" s="33"/>
      <c r="AU2234" s="33" t="s">
        <v>1050</v>
      </c>
      <c r="AV2234" s="33" t="s">
        <v>1051</v>
      </c>
      <c r="AW2234" s="33">
        <v>62.862009999999998</v>
      </c>
      <c r="AX2234" s="33" t="s">
        <v>1053</v>
      </c>
      <c r="AY2234" s="33" t="s">
        <v>1054</v>
      </c>
      <c r="AZ2234" s="3">
        <v>908</v>
      </c>
      <c r="BA2234" s="33" t="s">
        <v>60</v>
      </c>
      <c r="BB2234" s="33">
        <v>908</v>
      </c>
      <c r="BC2234" s="33" t="s">
        <v>60</v>
      </c>
      <c r="BD2234" s="33" t="s">
        <v>60</v>
      </c>
      <c r="BE2234" s="33" t="s">
        <v>60</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14145</v>
      </c>
      <c r="C2235" s="33" t="s">
        <v>14146</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1052</v>
      </c>
      <c r="AJ2235" s="33" t="s">
        <v>231</v>
      </c>
      <c r="AK2235" s="33" t="s">
        <v>65</v>
      </c>
      <c r="AL2235" s="33" t="s">
        <v>232</v>
      </c>
      <c r="AM2235" s="33" t="s">
        <v>233</v>
      </c>
      <c r="AN2235" s="33">
        <v>26.677009999999999</v>
      </c>
      <c r="AO2235" s="33" t="s">
        <v>68</v>
      </c>
      <c r="AP2235" s="33"/>
      <c r="AQ2235" s="33"/>
      <c r="AR2235" s="33" t="s">
        <v>68</v>
      </c>
      <c r="AS2235" s="33"/>
      <c r="AT2235" s="33"/>
      <c r="AU2235" s="33" t="s">
        <v>1050</v>
      </c>
      <c r="AV2235" s="33" t="s">
        <v>1051</v>
      </c>
      <c r="AW2235" s="33">
        <v>100.14273</v>
      </c>
      <c r="AX2235" s="33" t="s">
        <v>1053</v>
      </c>
      <c r="AY2235" s="33" t="s">
        <v>1054</v>
      </c>
      <c r="AZ2235" s="3">
        <v>1496</v>
      </c>
      <c r="BA2235" s="33" t="s">
        <v>60</v>
      </c>
      <c r="BB2235" s="33">
        <v>1496</v>
      </c>
      <c r="BC2235" s="33" t="s">
        <v>60</v>
      </c>
      <c r="BD2235" s="33" t="s">
        <v>60</v>
      </c>
      <c r="BE2235" s="33" t="s">
        <v>60</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11923</v>
      </c>
      <c r="C2236" s="33" t="s">
        <v>11924</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7930</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7931</v>
      </c>
      <c r="AY2236" s="33" t="s">
        <v>7932</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11925</v>
      </c>
      <c r="C2237" s="33" t="s">
        <v>11926</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747</v>
      </c>
      <c r="AI2237" s="33" t="s">
        <v>11927</v>
      </c>
      <c r="AJ2237" s="33" t="s">
        <v>748</v>
      </c>
      <c r="AK2237" s="33" t="s">
        <v>98</v>
      </c>
      <c r="AL2237" s="33" t="s">
        <v>289</v>
      </c>
      <c r="AM2237" s="33" t="s">
        <v>290</v>
      </c>
      <c r="AN2237" s="33">
        <v>41.745750000000001</v>
      </c>
      <c r="AO2237" s="33" t="s">
        <v>68</v>
      </c>
      <c r="AP2237" s="33"/>
      <c r="AQ2237" s="33"/>
      <c r="AR2237" s="33" t="s">
        <v>68</v>
      </c>
      <c r="AS2237" s="33"/>
      <c r="AT2237" s="33"/>
      <c r="AU2237" s="33" t="s">
        <v>11928</v>
      </c>
      <c r="AV2237" s="33" t="s">
        <v>11929</v>
      </c>
      <c r="AW2237" s="33">
        <v>182.56810999999999</v>
      </c>
      <c r="AX2237" s="33" t="s">
        <v>11930</v>
      </c>
      <c r="AY2237" s="33" t="s">
        <v>11931</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11932</v>
      </c>
      <c r="C2238" s="33" t="s">
        <v>11933</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747</v>
      </c>
      <c r="AI2238" s="33" t="s">
        <v>11927</v>
      </c>
      <c r="AJ2238" s="33" t="s">
        <v>748</v>
      </c>
      <c r="AK2238" s="33" t="s">
        <v>98</v>
      </c>
      <c r="AL2238" s="33" t="s">
        <v>289</v>
      </c>
      <c r="AM2238" s="33" t="s">
        <v>290</v>
      </c>
      <c r="AN2238" s="33">
        <v>0.86924999999999997</v>
      </c>
      <c r="AO2238" s="33" t="s">
        <v>68</v>
      </c>
      <c r="AP2238" s="33"/>
      <c r="AQ2238" s="33"/>
      <c r="AR2238" s="33" t="s">
        <v>68</v>
      </c>
      <c r="AS2238" s="33"/>
      <c r="AT2238" s="33"/>
      <c r="AU2238" s="33" t="s">
        <v>11928</v>
      </c>
      <c r="AV2238" s="33" t="s">
        <v>11929</v>
      </c>
      <c r="AW2238" s="33">
        <v>3.80166</v>
      </c>
      <c r="AX2238" s="33" t="s">
        <v>11930</v>
      </c>
      <c r="AY2238" s="33" t="s">
        <v>11931</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9152</v>
      </c>
      <c r="C2239" s="33" t="s">
        <v>9153</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747</v>
      </c>
      <c r="AI2239" s="33" t="s">
        <v>9154</v>
      </c>
      <c r="AJ2239" s="33" t="s">
        <v>748</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9155</v>
      </c>
      <c r="AY2239" s="33" t="s">
        <v>9156</v>
      </c>
      <c r="AZ2239" s="3">
        <v>109</v>
      </c>
      <c r="BA2239" s="33" t="s">
        <v>60</v>
      </c>
      <c r="BB2239" s="33">
        <v>109</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11934</v>
      </c>
      <c r="C2240" s="33" t="s">
        <v>11935</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747</v>
      </c>
      <c r="AI2240" s="33" t="s">
        <v>11936</v>
      </c>
      <c r="AJ2240" s="33" t="s">
        <v>748</v>
      </c>
      <c r="AK2240" s="33" t="s">
        <v>98</v>
      </c>
      <c r="AL2240" s="33" t="s">
        <v>289</v>
      </c>
      <c r="AM2240" s="33" t="s">
        <v>290</v>
      </c>
      <c r="AN2240" s="33">
        <v>2.5582699999999998</v>
      </c>
      <c r="AO2240" s="33" t="s">
        <v>68</v>
      </c>
      <c r="AP2240" s="33"/>
      <c r="AQ2240" s="33"/>
      <c r="AR2240" s="33" t="s">
        <v>68</v>
      </c>
      <c r="AS2240" s="33"/>
      <c r="AT2240" s="33"/>
      <c r="AU2240" s="33" t="s">
        <v>11937</v>
      </c>
      <c r="AV2240" s="33" t="s">
        <v>11938</v>
      </c>
      <c r="AW2240" s="33">
        <v>11.18791</v>
      </c>
      <c r="AX2240" s="33" t="s">
        <v>11939</v>
      </c>
      <c r="AY2240" s="33" t="s">
        <v>11940</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11941</v>
      </c>
      <c r="C2241" s="33" t="s">
        <v>11942</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2829</v>
      </c>
      <c r="AI2241" s="33" t="s">
        <v>2830</v>
      </c>
      <c r="AJ2241" s="33" t="s">
        <v>2831</v>
      </c>
      <c r="AK2241" s="33" t="s">
        <v>65</v>
      </c>
      <c r="AL2241" s="33" t="s">
        <v>2832</v>
      </c>
      <c r="AM2241" s="33" t="s">
        <v>2833</v>
      </c>
      <c r="AN2241" s="33">
        <v>109.25421</v>
      </c>
      <c r="AO2241" s="33" t="s">
        <v>68</v>
      </c>
      <c r="AP2241" s="33"/>
      <c r="AQ2241" s="33"/>
      <c r="AR2241" s="33" t="s">
        <v>68</v>
      </c>
      <c r="AS2241" s="33"/>
      <c r="AT2241" s="33"/>
      <c r="AU2241" s="33" t="s">
        <v>2834</v>
      </c>
      <c r="AV2241" s="33" t="s">
        <v>2835</v>
      </c>
      <c r="AW2241" s="33">
        <v>238.92531</v>
      </c>
      <c r="AX2241" s="33" t="s">
        <v>2836</v>
      </c>
      <c r="AY2241" s="33" t="s">
        <v>2837</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9157</v>
      </c>
      <c r="C2242" s="33" t="s">
        <v>9158</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9139</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9159</v>
      </c>
      <c r="C2243" s="33" t="s">
        <v>9160</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9130</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9161</v>
      </c>
      <c r="C2244" s="33" t="s">
        <v>9162</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9163</v>
      </c>
      <c r="C2245" s="33" t="s">
        <v>9164</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9139</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9167</v>
      </c>
      <c r="C2246" s="33" t="s">
        <v>9168</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9130</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9169</v>
      </c>
      <c r="C2247" s="33" t="s">
        <v>9170</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9171</v>
      </c>
      <c r="C2248" s="33" t="s">
        <v>9172</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9139</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9173</v>
      </c>
      <c r="C2249" s="33" t="s">
        <v>9174</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9130</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9175</v>
      </c>
      <c r="C2250" s="33" t="s">
        <v>9176</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9130</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6486</v>
      </c>
      <c r="C2251" s="33" t="s">
        <v>6487</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867</v>
      </c>
      <c r="AH2251" s="33" t="s">
        <v>172</v>
      </c>
      <c r="AI2251" s="33" t="s">
        <v>1645</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796</v>
      </c>
      <c r="BD2251" s="33" t="s">
        <v>2787</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5971</v>
      </c>
      <c r="C2252" s="33" t="s">
        <v>5426</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841</v>
      </c>
      <c r="AH2252" s="33" t="s">
        <v>5972</v>
      </c>
      <c r="AI2252" s="33" t="s">
        <v>5973</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5974</v>
      </c>
      <c r="AY2252" s="33" t="s">
        <v>5975</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5976</v>
      </c>
      <c r="C2253" s="33" t="s">
        <v>5423</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747</v>
      </c>
      <c r="AI2253" s="33" t="s">
        <v>2124</v>
      </c>
      <c r="AJ2253" s="33" t="s">
        <v>748</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6855</v>
      </c>
      <c r="C2254" s="33" t="s">
        <v>6856</v>
      </c>
      <c r="D2254" s="33" t="s">
        <v>808</v>
      </c>
      <c r="E2254" s="33" t="s">
        <v>844</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6857</v>
      </c>
      <c r="C2255" s="33" t="s">
        <v>6858</v>
      </c>
      <c r="D2255" s="33" t="s">
        <v>808</v>
      </c>
      <c r="E2255" s="33" t="s">
        <v>844</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716</v>
      </c>
      <c r="AH2255" s="33" t="s">
        <v>2024</v>
      </c>
      <c r="AI2255" s="33" t="s">
        <v>2025</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6859</v>
      </c>
      <c r="C2256" s="33" t="s">
        <v>6860</v>
      </c>
      <c r="D2256" s="33" t="s">
        <v>808</v>
      </c>
      <c r="E2256" s="33" t="s">
        <v>844</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716</v>
      </c>
      <c r="AH2256" s="33" t="s">
        <v>2024</v>
      </c>
      <c r="AI2256" s="33" t="s">
        <v>2025</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6861</v>
      </c>
      <c r="C2257" s="33" t="s">
        <v>6862</v>
      </c>
      <c r="D2257" s="33" t="s">
        <v>75</v>
      </c>
      <c r="E2257" s="33" t="s">
        <v>2216</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6863</v>
      </c>
      <c r="AI2257" s="33" t="s">
        <v>6864</v>
      </c>
      <c r="AJ2257" s="33" t="s">
        <v>74</v>
      </c>
      <c r="AK2257" s="33" t="s">
        <v>98</v>
      </c>
      <c r="AL2257" s="33" t="s">
        <v>6865</v>
      </c>
      <c r="AM2257" s="33" t="s">
        <v>6866</v>
      </c>
      <c r="AN2257" s="33">
        <v>9.2603100000000005</v>
      </c>
      <c r="AO2257" s="33" t="s">
        <v>6867</v>
      </c>
      <c r="AP2257" s="33" t="s">
        <v>6868</v>
      </c>
      <c r="AQ2257" s="33">
        <v>9.2603100000000005</v>
      </c>
      <c r="AR2257" s="33" t="s">
        <v>68</v>
      </c>
      <c r="AS2257" s="33"/>
      <c r="AT2257" s="33"/>
      <c r="AU2257" s="33" t="s">
        <v>6869</v>
      </c>
      <c r="AV2257" s="33" t="s">
        <v>6870</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6871</v>
      </c>
      <c r="C2258" s="33" t="s">
        <v>6872</v>
      </c>
      <c r="D2258" s="33" t="s">
        <v>75</v>
      </c>
      <c r="E2258" s="33" t="s">
        <v>2216</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6863</v>
      </c>
      <c r="AI2258" s="33" t="s">
        <v>6873</v>
      </c>
      <c r="AJ2258" s="33" t="s">
        <v>74</v>
      </c>
      <c r="AK2258" s="33" t="s">
        <v>98</v>
      </c>
      <c r="AL2258" s="33" t="s">
        <v>6865</v>
      </c>
      <c r="AM2258" s="33" t="s">
        <v>6866</v>
      </c>
      <c r="AN2258" s="33">
        <v>9.2603100000000005</v>
      </c>
      <c r="AO2258" s="33" t="s">
        <v>6867</v>
      </c>
      <c r="AP2258" s="33" t="s">
        <v>6868</v>
      </c>
      <c r="AQ2258" s="33">
        <v>9.2603100000000005</v>
      </c>
      <c r="AR2258" s="33" t="s">
        <v>68</v>
      </c>
      <c r="AS2258" s="33"/>
      <c r="AT2258" s="33"/>
      <c r="AU2258" s="33" t="s">
        <v>6869</v>
      </c>
      <c r="AV2258" s="33" t="s">
        <v>6870</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14147</v>
      </c>
      <c r="C2259" s="33" t="s">
        <v>14148</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14149</v>
      </c>
      <c r="C2260" s="33" t="s">
        <v>14150</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11943</v>
      </c>
      <c r="C2261" s="33" t="s">
        <v>11944</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11945</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LAMINATION 1</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11946</v>
      </c>
      <c r="C2262" s="33" t="s">
        <v>11947</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11945</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LAMINATION 1</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14151</v>
      </c>
      <c r="C2263" s="33" t="s">
        <v>14152</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629</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622</v>
      </c>
      <c r="AY2263" s="33" t="s">
        <v>623</v>
      </c>
      <c r="AZ2263" s="3">
        <v>1704</v>
      </c>
      <c r="BA2263" s="33" t="s">
        <v>60</v>
      </c>
      <c r="BB2263" s="33">
        <v>1704</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14153</v>
      </c>
      <c r="C2264" s="33" t="s">
        <v>14154</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629</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622</v>
      </c>
      <c r="AY2264" s="33" t="s">
        <v>623</v>
      </c>
      <c r="AZ2264" s="3">
        <v>3804</v>
      </c>
      <c r="BA2264" s="33" t="s">
        <v>60</v>
      </c>
      <c r="BB2264" s="33">
        <v>3804</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11948</v>
      </c>
      <c r="C2265" s="33" t="s">
        <v>11949</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10030</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10031</v>
      </c>
      <c r="AY2265" s="33" t="s">
        <v>10032</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9177</v>
      </c>
      <c r="C2266" s="33" t="s">
        <v>9178</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9179</v>
      </c>
      <c r="C2267" s="33" t="s">
        <v>9180</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9139</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9181</v>
      </c>
      <c r="C2268" s="33" t="s">
        <v>9182</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9139</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10288</v>
      </c>
      <c r="C2269" s="33" t="s">
        <v>10289</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625</v>
      </c>
      <c r="AI2269" s="33" t="s">
        <v>626</v>
      </c>
      <c r="AJ2269" s="33" t="s">
        <v>74</v>
      </c>
      <c r="AK2269" s="33" t="s">
        <v>98</v>
      </c>
      <c r="AL2269" s="33" t="s">
        <v>154</v>
      </c>
      <c r="AM2269" s="33" t="s">
        <v>155</v>
      </c>
      <c r="AN2269" s="33">
        <v>159.77401</v>
      </c>
      <c r="AO2269" s="33" t="s">
        <v>91</v>
      </c>
      <c r="AP2269" s="33" t="s">
        <v>92</v>
      </c>
      <c r="AQ2269" s="33">
        <v>159.77401</v>
      </c>
      <c r="AR2269" s="33" t="s">
        <v>68</v>
      </c>
      <c r="AS2269" s="33"/>
      <c r="AT2269" s="33"/>
      <c r="AU2269" s="33" t="s">
        <v>627</v>
      </c>
      <c r="AV2269" s="33" t="s">
        <v>628</v>
      </c>
      <c r="AW2269" s="33">
        <v>299.83373</v>
      </c>
      <c r="AX2269" s="33" t="s">
        <v>199</v>
      </c>
      <c r="AY2269" s="33" t="s">
        <v>199</v>
      </c>
      <c r="AZ2269" s="3" t="s">
        <v>199</v>
      </c>
      <c r="BA2269" s="33" t="s">
        <v>60</v>
      </c>
      <c r="BB2269" s="33">
        <v>4634</v>
      </c>
      <c r="BC2269" s="33" t="s">
        <v>200</v>
      </c>
      <c r="BD2269" s="33" t="s">
        <v>720</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14155</v>
      </c>
      <c r="C2270" s="33" t="s">
        <v>14156</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14157</v>
      </c>
      <c r="C2271" s="33" t="s">
        <v>14158</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2518</v>
      </c>
      <c r="AI2271" s="33" t="s">
        <v>12456</v>
      </c>
      <c r="AJ2271" s="33" t="s">
        <v>2520</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12457</v>
      </c>
      <c r="AY2271" s="33" t="s">
        <v>12458</v>
      </c>
      <c r="AZ2271" s="3">
        <v>3516</v>
      </c>
      <c r="BA2271" s="33" t="s">
        <v>60</v>
      </c>
      <c r="BB2271" s="33">
        <v>3516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1566</v>
      </c>
      <c r="C2272" s="33" t="s">
        <v>1567</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717</v>
      </c>
      <c r="AH2272" s="33" t="s">
        <v>453</v>
      </c>
      <c r="AI2272" s="33" t="s">
        <v>1568</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1569</v>
      </c>
      <c r="AY2272" s="33" t="s">
        <v>1570</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14159</v>
      </c>
      <c r="C2273" s="33" t="s">
        <v>14160</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14161</v>
      </c>
      <c r="C2274" s="33" t="s">
        <v>14162</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2141</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14163</v>
      </c>
      <c r="C2275" s="33" t="s">
        <v>14164</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14165</v>
      </c>
      <c r="C2276" s="33" t="s">
        <v>14166</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11893</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14167</v>
      </c>
      <c r="C2277" s="33" t="s">
        <v>14168</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11893</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14169</v>
      </c>
      <c r="C2278" s="33" t="s">
        <v>14170</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14171</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14172</v>
      </c>
      <c r="C2279" s="33" t="s">
        <v>14173</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14171</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10290</v>
      </c>
      <c r="C2280" s="33" t="s">
        <v>10291</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10292</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796</v>
      </c>
      <c r="BD2280" s="33" t="s">
        <v>10293</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11950</v>
      </c>
      <c r="C2281" s="33" t="s">
        <v>11951</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747</v>
      </c>
      <c r="AI2281" s="33" t="s">
        <v>11952</v>
      </c>
      <c r="AJ2281" s="33" t="s">
        <v>748</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1462</v>
      </c>
      <c r="AY2281" s="33" t="s">
        <v>1463</v>
      </c>
      <c r="AZ2281" s="3">
        <v>506</v>
      </c>
      <c r="BA2281" s="33" t="s">
        <v>60</v>
      </c>
      <c r="BB2281" s="33">
        <v>506</v>
      </c>
      <c r="BC2281" s="33" t="s">
        <v>60</v>
      </c>
      <c r="BD2281" s="33" t="s">
        <v>60</v>
      </c>
      <c r="BE2281" s="33" t="s">
        <v>60</v>
      </c>
      <c r="BF2281" s="33" t="str">
        <f>IFERROR(VLOOKUP(Data_Power_app[[#This Row],[PRO ODER]],'Result'!H:J,3,0),"")</f>
        <v>LAMINATION 5</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14174</v>
      </c>
      <c r="C2282" s="33" t="s">
        <v>14175</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14176</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14177</v>
      </c>
      <c r="AY2282" s="33" t="s">
        <v>14178</v>
      </c>
      <c r="AZ2282" s="3">
        <v>576</v>
      </c>
      <c r="BA2282" s="33" t="s">
        <v>60</v>
      </c>
      <c r="BB2282" s="33">
        <v>576</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14179</v>
      </c>
      <c r="C2283" s="33" t="s">
        <v>14180</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2508</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2509</v>
      </c>
      <c r="AY2283" s="33" t="s">
        <v>2510</v>
      </c>
      <c r="AZ2283" s="3">
        <v>7144</v>
      </c>
      <c r="BA2283" s="33" t="s">
        <v>60</v>
      </c>
      <c r="BB2283" s="33">
        <v>9372</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14181</v>
      </c>
      <c r="C2284" s="33" t="s">
        <v>14182</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2508</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2509</v>
      </c>
      <c r="AY2284" s="33" t="s">
        <v>2510</v>
      </c>
      <c r="AZ2284" s="3">
        <v>1879</v>
      </c>
      <c r="BA2284" s="33" t="s">
        <v>60</v>
      </c>
      <c r="BB2284" s="33">
        <v>2644</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14183</v>
      </c>
      <c r="C2285" s="33" t="s">
        <v>14184</v>
      </c>
      <c r="D2285" s="33" t="s">
        <v>84</v>
      </c>
      <c r="E2285" s="33" t="s">
        <v>135</v>
      </c>
      <c r="F2285" s="33" t="s">
        <v>59</v>
      </c>
      <c r="G2285" s="33">
        <v>1040</v>
      </c>
      <c r="H2285" s="4">
        <v>45840</v>
      </c>
      <c r="I2285" s="33">
        <v>45836</v>
      </c>
      <c r="J2285" s="4" t="s">
        <v>9113</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4642</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4643</v>
      </c>
      <c r="AY2285" s="33" t="s">
        <v>866</v>
      </c>
      <c r="AZ2285" s="3">
        <v>926</v>
      </c>
      <c r="BA2285" s="33" t="s">
        <v>60</v>
      </c>
      <c r="BB2285" s="33">
        <v>1040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14185</v>
      </c>
      <c r="C2286" s="33" t="s">
        <v>14186</v>
      </c>
      <c r="D2286" s="33" t="s">
        <v>84</v>
      </c>
      <c r="E2286" s="33" t="s">
        <v>135</v>
      </c>
      <c r="F2286" s="33" t="s">
        <v>59</v>
      </c>
      <c r="G2286" s="33">
        <v>3020</v>
      </c>
      <c r="H2286" s="4">
        <v>45840</v>
      </c>
      <c r="I2286" s="33">
        <v>45836</v>
      </c>
      <c r="J2286" s="4" t="s">
        <v>9113</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14187</v>
      </c>
      <c r="AJ2286" s="33" t="s">
        <v>150</v>
      </c>
      <c r="AK2286" s="33" t="s">
        <v>98</v>
      </c>
      <c r="AL2286" s="33" t="s">
        <v>136</v>
      </c>
      <c r="AM2286" s="33" t="s">
        <v>137</v>
      </c>
      <c r="AN2286" s="33">
        <v>110.70507000000001</v>
      </c>
      <c r="AO2286" s="33" t="s">
        <v>68</v>
      </c>
      <c r="AP2286" s="33"/>
      <c r="AQ2286" s="33"/>
      <c r="AR2286" s="33" t="s">
        <v>68</v>
      </c>
      <c r="AS2286" s="33"/>
      <c r="AT2286" s="33"/>
      <c r="AU2286" s="33" t="s">
        <v>14188</v>
      </c>
      <c r="AV2286" s="33" t="s">
        <v>14189</v>
      </c>
      <c r="AW2286" s="33">
        <v>242.12646000000001</v>
      </c>
      <c r="AX2286" s="33" t="s">
        <v>4643</v>
      </c>
      <c r="AY2286" s="33" t="s">
        <v>866</v>
      </c>
      <c r="AZ2286" s="3">
        <v>2558</v>
      </c>
      <c r="BA2286" s="33" t="s">
        <v>60</v>
      </c>
      <c r="BB2286" s="33">
        <v>3020</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14190</v>
      </c>
      <c r="C2287" s="33" t="s">
        <v>14191</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2509</v>
      </c>
      <c r="AY2287" s="33" t="s">
        <v>2510</v>
      </c>
      <c r="AZ2287" s="3">
        <v>4191</v>
      </c>
      <c r="BA2287" s="33" t="s">
        <v>60</v>
      </c>
      <c r="BB2287" s="33">
        <v>5224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14192</v>
      </c>
      <c r="C2288" s="33" t="s">
        <v>14193</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948</v>
      </c>
      <c r="AJ2288" s="33" t="s">
        <v>159</v>
      </c>
      <c r="AK2288" s="33" t="s">
        <v>98</v>
      </c>
      <c r="AL2288" s="33" t="s">
        <v>511</v>
      </c>
      <c r="AM2288" s="33" t="s">
        <v>512</v>
      </c>
      <c r="AN2288" s="33">
        <v>77.183300000000003</v>
      </c>
      <c r="AO2288" s="33" t="s">
        <v>68</v>
      </c>
      <c r="AP2288" s="33"/>
      <c r="AQ2288" s="33"/>
      <c r="AR2288" s="33" t="s">
        <v>68</v>
      </c>
      <c r="AS2288" s="33"/>
      <c r="AT2288" s="33"/>
      <c r="AU2288" s="33" t="s">
        <v>943</v>
      </c>
      <c r="AV2288" s="33" t="s">
        <v>944</v>
      </c>
      <c r="AW2288" s="33">
        <v>168.79429999999999</v>
      </c>
      <c r="AX2288" s="33" t="s">
        <v>1211</v>
      </c>
      <c r="AY2288" s="33" t="s">
        <v>1212</v>
      </c>
      <c r="AZ2288" s="3">
        <v>876.5</v>
      </c>
      <c r="BA2288" s="33" t="s">
        <v>60</v>
      </c>
      <c r="BB2288" s="33">
        <v>2126</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14194</v>
      </c>
      <c r="C2289" s="33" t="s">
        <v>14195</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2508</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2509</v>
      </c>
      <c r="AY2289" s="33" t="s">
        <v>2510</v>
      </c>
      <c r="AZ2289" s="3">
        <v>1</v>
      </c>
      <c r="BA2289" s="33" t="s">
        <v>60</v>
      </c>
      <c r="BB2289" s="33">
        <v>1</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11953</v>
      </c>
      <c r="C2290" s="33" t="s">
        <v>11954</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747</v>
      </c>
      <c r="AI2290" s="33" t="s">
        <v>752</v>
      </c>
      <c r="AJ2290" s="33" t="s">
        <v>748</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750</v>
      </c>
      <c r="AY2290" s="33" t="s">
        <v>751</v>
      </c>
      <c r="AZ2290" s="3">
        <v>780</v>
      </c>
      <c r="BA2290" s="33" t="s">
        <v>60</v>
      </c>
      <c r="BB2290" s="33">
        <v>780</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14196</v>
      </c>
      <c r="C2291" s="33" t="s">
        <v>14197</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747</v>
      </c>
      <c r="AI2291" s="33" t="s">
        <v>752</v>
      </c>
      <c r="AJ2291" s="33" t="s">
        <v>748</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750</v>
      </c>
      <c r="AY2291" s="33" t="s">
        <v>751</v>
      </c>
      <c r="AZ2291" s="3">
        <v>7498</v>
      </c>
      <c r="BA2291" s="33" t="s">
        <v>60</v>
      </c>
      <c r="BB2291" s="33">
        <v>7498</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14198</v>
      </c>
      <c r="C2292" s="33" t="s">
        <v>14199</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11957</v>
      </c>
      <c r="AI2292" s="33" t="s">
        <v>11958</v>
      </c>
      <c r="AJ2292" s="33" t="s">
        <v>748</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11959</v>
      </c>
      <c r="AY2292" s="33" t="s">
        <v>11960</v>
      </c>
      <c r="AZ2292" s="3">
        <v>15006</v>
      </c>
      <c r="BA2292" s="33" t="s">
        <v>60</v>
      </c>
      <c r="BB2292" s="33">
        <v>15006</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14200</v>
      </c>
      <c r="C2293" s="33" t="s">
        <v>14201</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2934</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834</v>
      </c>
      <c r="AY2293" s="33" t="s">
        <v>835</v>
      </c>
      <c r="AZ2293" s="3">
        <v>384</v>
      </c>
      <c r="BA2293" s="33" t="s">
        <v>60</v>
      </c>
      <c r="BB2293" s="33">
        <v>384</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14202</v>
      </c>
      <c r="C2294" s="33" t="s">
        <v>14203</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1261</v>
      </c>
      <c r="AY2294" s="33" t="s">
        <v>1262</v>
      </c>
      <c r="AZ2294" s="3">
        <v>1194</v>
      </c>
      <c r="BA2294" s="33" t="s">
        <v>60</v>
      </c>
      <c r="BB2294" s="33">
        <v>1194</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14204</v>
      </c>
      <c r="C2295" s="33" t="s">
        <v>14205</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2929</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2930</v>
      </c>
      <c r="AY2295" s="33" t="s">
        <v>2931</v>
      </c>
      <c r="AZ2295" s="3">
        <v>2676</v>
      </c>
      <c r="BA2295" s="33" t="s">
        <v>60</v>
      </c>
      <c r="BB2295" s="33">
        <v>2676</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14206</v>
      </c>
      <c r="C2296" s="33" t="s">
        <v>14207</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2926</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1261</v>
      </c>
      <c r="AY2296" s="33" t="s">
        <v>1262</v>
      </c>
      <c r="AZ2296" s="3">
        <v>60</v>
      </c>
      <c r="BA2296" s="33" t="s">
        <v>60</v>
      </c>
      <c r="BB2296" s="33">
        <v>60</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14208</v>
      </c>
      <c r="C2297" s="33" t="s">
        <v>14209</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2926</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1261</v>
      </c>
      <c r="AY2297" s="33" t="s">
        <v>1262</v>
      </c>
      <c r="AZ2297" s="3">
        <v>300</v>
      </c>
      <c r="BA2297" s="33" t="s">
        <v>60</v>
      </c>
      <c r="BB2297" s="33">
        <v>300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14210</v>
      </c>
      <c r="C2298" s="33" t="s">
        <v>14211</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2929</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2930</v>
      </c>
      <c r="AY2298" s="33" t="s">
        <v>2931</v>
      </c>
      <c r="AZ2298" s="3">
        <v>114</v>
      </c>
      <c r="BA2298" s="33" t="s">
        <v>60</v>
      </c>
      <c r="BB2298" s="33">
        <v>114</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14212</v>
      </c>
      <c r="C2299" s="33" t="s">
        <v>14213</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2934</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834</v>
      </c>
      <c r="AY2299" s="33" t="s">
        <v>835</v>
      </c>
      <c r="AZ2299" s="3">
        <v>2706</v>
      </c>
      <c r="BA2299" s="33" t="s">
        <v>60</v>
      </c>
      <c r="BB2299" s="33">
        <v>2706</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14214</v>
      </c>
      <c r="C2300" s="33" t="s">
        <v>14215</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2943</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2944</v>
      </c>
      <c r="AY2300" s="33" t="s">
        <v>2945</v>
      </c>
      <c r="AZ2300" s="3">
        <v>2556</v>
      </c>
      <c r="BA2300" s="33" t="s">
        <v>60</v>
      </c>
      <c r="BB2300" s="33">
        <v>2556</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14216</v>
      </c>
      <c r="C2301" s="33" t="s">
        <v>14217</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14218</v>
      </c>
      <c r="C2302" s="33" t="s">
        <v>14219</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14220</v>
      </c>
      <c r="C2303" s="33" t="s">
        <v>14221</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14222</v>
      </c>
      <c r="C2304" s="33" t="s">
        <v>14223</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14224</v>
      </c>
      <c r="C2305" s="33" t="s">
        <v>14225</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2926</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1261</v>
      </c>
      <c r="AY2305" s="33" t="s">
        <v>1262</v>
      </c>
      <c r="AZ2305" s="3">
        <v>1200</v>
      </c>
      <c r="BA2305" s="33" t="s">
        <v>60</v>
      </c>
      <c r="BB2305" s="33">
        <v>1200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14226</v>
      </c>
      <c r="C2306" s="33" t="s">
        <v>14227</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14228</v>
      </c>
      <c r="C2307" s="33" t="s">
        <v>14229</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14230</v>
      </c>
      <c r="C2308" s="33" t="s">
        <v>14231</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14232</v>
      </c>
      <c r="C2309" s="33" t="s">
        <v>14233</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14234</v>
      </c>
      <c r="C2310" s="33" t="s">
        <v>14235</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14236</v>
      </c>
      <c r="C2311" s="33" t="s">
        <v>14237</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14238</v>
      </c>
      <c r="C2312" s="33" t="s">
        <v>14239</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14241</v>
      </c>
      <c r="AY2312" s="33" t="s">
        <v>14242</v>
      </c>
      <c r="AZ2312" s="3">
        <v>80</v>
      </c>
      <c r="BA2312" s="33" t="s">
        <v>60</v>
      </c>
      <c r="BB2312" s="33">
        <v>80</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14243</v>
      </c>
      <c r="C2313" s="33" t="s">
        <v>14244</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14246</v>
      </c>
      <c r="AY2313" s="33" t="s">
        <v>14247</v>
      </c>
      <c r="AZ2313" s="3">
        <v>171</v>
      </c>
      <c r="BA2313" s="33" t="s">
        <v>60</v>
      </c>
      <c r="BB2313" s="33">
        <v>171</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14248</v>
      </c>
      <c r="C2314" s="33" t="s">
        <v>14249</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14241</v>
      </c>
      <c r="AY2314" s="33" t="s">
        <v>14242</v>
      </c>
      <c r="AZ2314" s="3">
        <v>895</v>
      </c>
      <c r="BA2314" s="33" t="s">
        <v>60</v>
      </c>
      <c r="BB2314" s="33">
        <v>895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14250</v>
      </c>
      <c r="C2315" s="33" t="s">
        <v>14251</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14246</v>
      </c>
      <c r="AY2315" s="33" t="s">
        <v>14247</v>
      </c>
      <c r="AZ2315" s="3">
        <v>855</v>
      </c>
      <c r="BA2315" s="33" t="s">
        <v>60</v>
      </c>
      <c r="BB2315" s="33">
        <v>855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14252</v>
      </c>
      <c r="C2316" s="33" t="s">
        <v>14253</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14241</v>
      </c>
      <c r="AY2316" s="33" t="s">
        <v>14242</v>
      </c>
      <c r="AZ2316" s="3">
        <v>1175</v>
      </c>
      <c r="BA2316" s="33" t="s">
        <v>60</v>
      </c>
      <c r="BB2316" s="33">
        <v>1175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14254</v>
      </c>
      <c r="C2317" s="33" t="s">
        <v>14255</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14246</v>
      </c>
      <c r="AY2317" s="33" t="s">
        <v>14247</v>
      </c>
      <c r="AZ2317" s="3">
        <v>745</v>
      </c>
      <c r="BA2317" s="33" t="s">
        <v>60</v>
      </c>
      <c r="BB2317" s="33">
        <v>745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14256</v>
      </c>
      <c r="C2318" s="33" t="s">
        <v>14257</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14240</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14241</v>
      </c>
      <c r="AY2318" s="33" t="s">
        <v>14242</v>
      </c>
      <c r="AZ2318" s="3">
        <v>1795</v>
      </c>
      <c r="BA2318" s="33" t="s">
        <v>60</v>
      </c>
      <c r="BB2318" s="33">
        <v>1795</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14258</v>
      </c>
      <c r="C2319" s="33" t="s">
        <v>14259</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14246</v>
      </c>
      <c r="AY2319" s="33" t="s">
        <v>14247</v>
      </c>
      <c r="AZ2319" s="3">
        <v>1625</v>
      </c>
      <c r="BA2319" s="33" t="s">
        <v>60</v>
      </c>
      <c r="BB2319" s="33">
        <v>1625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14260</v>
      </c>
      <c r="C2320" s="33" t="s">
        <v>14261</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14246</v>
      </c>
      <c r="AY2320" s="33" t="s">
        <v>14247</v>
      </c>
      <c r="AZ2320" s="3">
        <v>131</v>
      </c>
      <c r="BA2320" s="33" t="s">
        <v>60</v>
      </c>
      <c r="BB2320" s="33">
        <v>131</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14262</v>
      </c>
      <c r="C2321" s="33" t="s">
        <v>14263</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14246</v>
      </c>
      <c r="AY2321" s="33" t="s">
        <v>14247</v>
      </c>
      <c r="AZ2321" s="3">
        <v>2725</v>
      </c>
      <c r="BA2321" s="33" t="s">
        <v>60</v>
      </c>
      <c r="BB2321" s="33">
        <v>2725</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14264</v>
      </c>
      <c r="C2322" s="33" t="s">
        <v>14265</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14246</v>
      </c>
      <c r="AY2322" s="33" t="s">
        <v>14247</v>
      </c>
      <c r="AZ2322" s="3">
        <v>2045</v>
      </c>
      <c r="BA2322" s="33" t="s">
        <v>60</v>
      </c>
      <c r="BB2322" s="33">
        <v>2045</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14266</v>
      </c>
      <c r="C2323" s="33" t="s">
        <v>14267</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14246</v>
      </c>
      <c r="AY2323" s="33" t="s">
        <v>14247</v>
      </c>
      <c r="AZ2323" s="3">
        <v>272</v>
      </c>
      <c r="BA2323" s="33" t="s">
        <v>60</v>
      </c>
      <c r="BB2323" s="33">
        <v>272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14268</v>
      </c>
      <c r="C2324" s="33" t="s">
        <v>14269</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14245</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14246</v>
      </c>
      <c r="AY2324" s="33" t="s">
        <v>14247</v>
      </c>
      <c r="AZ2324" s="3">
        <v>660</v>
      </c>
      <c r="BA2324" s="33" t="s">
        <v>60</v>
      </c>
      <c r="BB2324" s="33">
        <v>660</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14270</v>
      </c>
      <c r="C2325" s="33" t="s">
        <v>14271</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14245</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14246</v>
      </c>
      <c r="AY2325" s="33" t="s">
        <v>14247</v>
      </c>
      <c r="AZ2325" s="3">
        <v>1030</v>
      </c>
      <c r="BA2325" s="33" t="s">
        <v>60</v>
      </c>
      <c r="BB2325" s="33">
        <v>1030</v>
      </c>
      <c r="BC2325" s="33" t="s">
        <v>60</v>
      </c>
      <c r="BD2325" s="33" t="s">
        <v>60</v>
      </c>
      <c r="BE2325" s="33" t="s">
        <v>60</v>
      </c>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11955</v>
      </c>
      <c r="C2326" s="33" t="s">
        <v>11956</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11959</v>
      </c>
      <c r="AY2326" s="33" t="s">
        <v>11960</v>
      </c>
      <c r="AZ2326" s="3">
        <v>2244</v>
      </c>
      <c r="BA2326" s="33" t="s">
        <v>60</v>
      </c>
      <c r="BB2326" s="33">
        <v>2244</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11961</v>
      </c>
      <c r="C2327" s="33" t="s">
        <v>11962</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2950</v>
      </c>
      <c r="AJ2327" s="33" t="s">
        <v>748</v>
      </c>
      <c r="AK2327" s="33" t="s">
        <v>98</v>
      </c>
      <c r="AL2327" s="33" t="s">
        <v>289</v>
      </c>
      <c r="AM2327" s="33" t="s">
        <v>290</v>
      </c>
      <c r="AN2327" s="33">
        <v>1.37798</v>
      </c>
      <c r="AO2327" s="33" t="s">
        <v>68</v>
      </c>
      <c r="AP2327" s="33"/>
      <c r="AQ2327" s="33"/>
      <c r="AR2327" s="33" t="s">
        <v>68</v>
      </c>
      <c r="AS2327" s="33"/>
      <c r="AT2327" s="33"/>
      <c r="AU2327" s="33" t="s">
        <v>2951</v>
      </c>
      <c r="AV2327" s="33" t="s">
        <v>2952</v>
      </c>
      <c r="AW2327" s="33">
        <v>6.0263999999999998</v>
      </c>
      <c r="AX2327" s="33" t="s">
        <v>2953</v>
      </c>
      <c r="AY2327" s="33" t="s">
        <v>2954</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11963</v>
      </c>
      <c r="C2328" s="33" t="s">
        <v>11964</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11959</v>
      </c>
      <c r="AY2328" s="33" t="s">
        <v>11960</v>
      </c>
      <c r="AZ2328" s="3">
        <v>1851</v>
      </c>
      <c r="BA2328" s="33" t="s">
        <v>60</v>
      </c>
      <c r="BB2328" s="33">
        <v>1851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11965</v>
      </c>
      <c r="C2329" s="33" t="s">
        <v>11966</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747</v>
      </c>
      <c r="AI2329" s="33" t="s">
        <v>1172</v>
      </c>
      <c r="AJ2329" s="33" t="s">
        <v>748</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1173</v>
      </c>
      <c r="AY2329" s="33" t="s">
        <v>1174</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11967</v>
      </c>
      <c r="C2330" s="33" t="s">
        <v>11968</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11957</v>
      </c>
      <c r="AI2330" s="33" t="s">
        <v>11958</v>
      </c>
      <c r="AJ2330" s="33" t="s">
        <v>748</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11959</v>
      </c>
      <c r="AY2330" s="33" t="s">
        <v>11960</v>
      </c>
      <c r="AZ2330" s="3">
        <v>641</v>
      </c>
      <c r="BA2330" s="33" t="s">
        <v>60</v>
      </c>
      <c r="BB2330" s="33">
        <v>641</v>
      </c>
      <c r="BC2330" s="33" t="s">
        <v>60</v>
      </c>
      <c r="BD2330" s="33" t="s">
        <v>60</v>
      </c>
      <c r="BE2330" s="33" t="s">
        <v>60</v>
      </c>
      <c r="BF2330" s="33" t="str">
        <f>IFERROR(VLOOKUP(Data_Power_app[[#This Row],[PRO ODER]],'Result'!H:J,3,0),"")</f>
        <v>LAMINATION 5</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14272</v>
      </c>
      <c r="C2331" s="33" t="s">
        <v>14273</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14274</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14275</v>
      </c>
      <c r="AY2331" s="33" t="s">
        <v>14276</v>
      </c>
      <c r="AZ2331" s="3">
        <v>2435</v>
      </c>
      <c r="BA2331" s="33" t="s">
        <v>60</v>
      </c>
      <c r="BB2331" s="33">
        <v>2435</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14277</v>
      </c>
      <c r="C2332" s="33" t="s">
        <v>14278</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14279</v>
      </c>
      <c r="AJ2332" s="33" t="s">
        <v>88</v>
      </c>
      <c r="AK2332" s="33" t="s">
        <v>65</v>
      </c>
      <c r="AL2332" s="33" t="s">
        <v>14280</v>
      </c>
      <c r="AM2332" s="33" t="s">
        <v>14281</v>
      </c>
      <c r="AN2332" s="33">
        <v>9.7778299999999998</v>
      </c>
      <c r="AO2332" s="33" t="s">
        <v>91</v>
      </c>
      <c r="AP2332" s="33" t="s">
        <v>92</v>
      </c>
      <c r="AQ2332" s="33">
        <v>9.7778299999999998</v>
      </c>
      <c r="AR2332" s="33" t="s">
        <v>68</v>
      </c>
      <c r="AS2332" s="33"/>
      <c r="AT2332" s="33"/>
      <c r="AU2332" s="33" t="s">
        <v>14282</v>
      </c>
      <c r="AV2332" s="33" t="s">
        <v>14283</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14284</v>
      </c>
      <c r="C2333" s="33" t="s">
        <v>14285</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14286</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14287</v>
      </c>
      <c r="AV2333" s="33" t="s">
        <v>14288</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14289</v>
      </c>
      <c r="C2334" s="33" t="s">
        <v>14290</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14286</v>
      </c>
      <c r="AJ2334" s="33" t="s">
        <v>88</v>
      </c>
      <c r="AK2334" s="33" t="s">
        <v>65</v>
      </c>
      <c r="AL2334" s="33" t="s">
        <v>89</v>
      </c>
      <c r="AM2334" s="33" t="s">
        <v>90</v>
      </c>
      <c r="AN2334" s="33">
        <v>100.22068</v>
      </c>
      <c r="AO2334" s="33" t="s">
        <v>91</v>
      </c>
      <c r="AP2334" s="33" t="s">
        <v>92</v>
      </c>
      <c r="AQ2334" s="33">
        <v>100.22068</v>
      </c>
      <c r="AR2334" s="33" t="s">
        <v>68</v>
      </c>
      <c r="AS2334" s="33"/>
      <c r="AT2334" s="33"/>
      <c r="AU2334" s="33" t="s">
        <v>14287</v>
      </c>
      <c r="AV2334" s="33" t="s">
        <v>14288</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14291</v>
      </c>
      <c r="C2335" s="33" t="s">
        <v>14292</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14279</v>
      </c>
      <c r="AJ2335" s="33" t="s">
        <v>88</v>
      </c>
      <c r="AK2335" s="33" t="s">
        <v>65</v>
      </c>
      <c r="AL2335" s="33" t="s">
        <v>14280</v>
      </c>
      <c r="AM2335" s="33" t="s">
        <v>14281</v>
      </c>
      <c r="AN2335" s="33">
        <v>37.893920000000001</v>
      </c>
      <c r="AO2335" s="33" t="s">
        <v>91</v>
      </c>
      <c r="AP2335" s="33" t="s">
        <v>92</v>
      </c>
      <c r="AQ2335" s="33">
        <v>37.893920000000001</v>
      </c>
      <c r="AR2335" s="33" t="s">
        <v>68</v>
      </c>
      <c r="AS2335" s="33"/>
      <c r="AT2335" s="33"/>
      <c r="AU2335" s="33" t="s">
        <v>14282</v>
      </c>
      <c r="AV2335" s="33" t="s">
        <v>14283</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14293</v>
      </c>
      <c r="C2336" s="33" t="s">
        <v>14294</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14295</v>
      </c>
      <c r="AJ2336" s="33" t="s">
        <v>748</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14296</v>
      </c>
      <c r="AY2336" s="33" t="s">
        <v>14297</v>
      </c>
      <c r="AZ2336" s="3">
        <v>5132</v>
      </c>
      <c r="BA2336" s="33" t="s">
        <v>60</v>
      </c>
      <c r="BB2336" s="33">
        <v>5132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14298</v>
      </c>
      <c r="C2337" s="33" t="s">
        <v>14299</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747</v>
      </c>
      <c r="AI2337" s="33" t="s">
        <v>14300</v>
      </c>
      <c r="AJ2337" s="33" t="s">
        <v>748</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11939</v>
      </c>
      <c r="AY2337" s="33" t="s">
        <v>11940</v>
      </c>
      <c r="AZ2337" s="3">
        <v>1583</v>
      </c>
      <c r="BA2337" s="33" t="s">
        <v>60</v>
      </c>
      <c r="BB2337" s="33">
        <v>1583</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14301</v>
      </c>
      <c r="C2338" s="33" t="s">
        <v>14302</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747</v>
      </c>
      <c r="AI2338" s="33" t="s">
        <v>14300</v>
      </c>
      <c r="AJ2338" s="33" t="s">
        <v>748</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11939</v>
      </c>
      <c r="AY2338" s="33" t="s">
        <v>11940</v>
      </c>
      <c r="AZ2338" s="3">
        <v>1264</v>
      </c>
      <c r="BA2338" s="33" t="s">
        <v>60</v>
      </c>
      <c r="BB2338" s="33">
        <v>1264</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14303</v>
      </c>
      <c r="C2339" s="33" t="s">
        <v>14304</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4565</v>
      </c>
      <c r="AI2339" s="33" t="s">
        <v>4566</v>
      </c>
      <c r="AJ2339" s="33" t="s">
        <v>748</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4567</v>
      </c>
      <c r="AY2339" s="33" t="s">
        <v>4568</v>
      </c>
      <c r="AZ2339" s="3">
        <v>1790</v>
      </c>
      <c r="BA2339" s="33" t="s">
        <v>60</v>
      </c>
      <c r="BB2339" s="33">
        <v>1790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14305</v>
      </c>
      <c r="C2340" s="33" t="s">
        <v>14306</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4565</v>
      </c>
      <c r="AI2340" s="33" t="s">
        <v>4566</v>
      </c>
      <c r="AJ2340" s="33" t="s">
        <v>748</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4567</v>
      </c>
      <c r="AY2340" s="33" t="s">
        <v>4568</v>
      </c>
      <c r="AZ2340" s="3">
        <v>506</v>
      </c>
      <c r="BA2340" s="33" t="s">
        <v>60</v>
      </c>
      <c r="BB2340" s="33">
        <v>506</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10294</v>
      </c>
      <c r="C2341" s="33" t="s">
        <v>10295</v>
      </c>
      <c r="D2341" s="33" t="s">
        <v>4480</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1.60223</v>
      </c>
      <c r="AO2341" s="33" t="s">
        <v>68</v>
      </c>
      <c r="AP2341" s="33"/>
      <c r="AQ2341" s="33"/>
      <c r="AR2341" s="33" t="s">
        <v>68</v>
      </c>
      <c r="AS2341" s="33"/>
      <c r="AT2341" s="33"/>
      <c r="AU2341" s="33" t="s">
        <v>4483</v>
      </c>
      <c r="AV2341" s="33" t="s">
        <v>4484</v>
      </c>
      <c r="AW2341" s="33">
        <v>3.5043899999999999</v>
      </c>
      <c r="AX2341" s="33" t="s">
        <v>4485</v>
      </c>
      <c r="AY2341" s="33" t="s">
        <v>4486</v>
      </c>
      <c r="AZ2341" s="3">
        <v>52</v>
      </c>
      <c r="BA2341" s="33" t="s">
        <v>170</v>
      </c>
      <c r="BB2341" s="33">
        <v>52</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10296</v>
      </c>
      <c r="C2342" s="33" t="s">
        <v>10297</v>
      </c>
      <c r="D2342" s="33" t="s">
        <v>4480</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1.0681799999999999</v>
      </c>
      <c r="AO2342" s="33" t="s">
        <v>68</v>
      </c>
      <c r="AP2342" s="33"/>
      <c r="AQ2342" s="33"/>
      <c r="AR2342" s="33" t="s">
        <v>68</v>
      </c>
      <c r="AS2342" s="33"/>
      <c r="AT2342" s="33"/>
      <c r="AU2342" s="33" t="s">
        <v>4483</v>
      </c>
      <c r="AV2342" s="33" t="s">
        <v>4484</v>
      </c>
      <c r="AW2342" s="33">
        <v>2.3362500000000002</v>
      </c>
      <c r="AX2342" s="33" t="s">
        <v>4485</v>
      </c>
      <c r="AY2342" s="33" t="s">
        <v>4486</v>
      </c>
      <c r="AZ2342" s="3">
        <v>35</v>
      </c>
      <c r="BA2342" s="33" t="s">
        <v>170</v>
      </c>
      <c r="BB2342" s="33">
        <v>35</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10298</v>
      </c>
      <c r="C2343" s="33" t="s">
        <v>10299</v>
      </c>
      <c r="D2343" s="33" t="s">
        <v>4480</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1.10351</v>
      </c>
      <c r="AO2343" s="33" t="s">
        <v>68</v>
      </c>
      <c r="AP2343" s="33"/>
      <c r="AQ2343" s="33"/>
      <c r="AR2343" s="33" t="s">
        <v>68</v>
      </c>
      <c r="AS2343" s="33"/>
      <c r="AT2343" s="33"/>
      <c r="AU2343" s="33" t="s">
        <v>4483</v>
      </c>
      <c r="AV2343" s="33" t="s">
        <v>4484</v>
      </c>
      <c r="AW2343" s="33">
        <v>2.4135200000000001</v>
      </c>
      <c r="AX2343" s="33" t="s">
        <v>4485</v>
      </c>
      <c r="AY2343" s="33" t="s">
        <v>4486</v>
      </c>
      <c r="AZ2343" s="3">
        <v>36</v>
      </c>
      <c r="BA2343" s="33" t="s">
        <v>170</v>
      </c>
      <c r="BB2343" s="33">
        <v>36</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10300</v>
      </c>
      <c r="C2344" s="33" t="s">
        <v>10301</v>
      </c>
      <c r="D2344" s="33" t="s">
        <v>4480</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4481</v>
      </c>
      <c r="AI2344" s="33" t="s">
        <v>4482</v>
      </c>
      <c r="AJ2344" s="33" t="s">
        <v>74</v>
      </c>
      <c r="AK2344" s="33" t="s">
        <v>144</v>
      </c>
      <c r="AL2344" s="33" t="s">
        <v>809</v>
      </c>
      <c r="AM2344" s="33" t="s">
        <v>810</v>
      </c>
      <c r="AN2344" s="33">
        <v>1.9651700000000001</v>
      </c>
      <c r="AO2344" s="33" t="s">
        <v>68</v>
      </c>
      <c r="AP2344" s="33"/>
      <c r="AQ2344" s="33"/>
      <c r="AR2344" s="33" t="s">
        <v>68</v>
      </c>
      <c r="AS2344" s="33"/>
      <c r="AT2344" s="33"/>
      <c r="AU2344" s="33" t="s">
        <v>4483</v>
      </c>
      <c r="AV2344" s="33" t="s">
        <v>4484</v>
      </c>
      <c r="AW2344" s="33">
        <v>4.2981699999999998</v>
      </c>
      <c r="AX2344" s="33" t="s">
        <v>4485</v>
      </c>
      <c r="AY2344" s="33" t="s">
        <v>4486</v>
      </c>
      <c r="AZ2344" s="3">
        <v>63</v>
      </c>
      <c r="BA2344" s="33" t="s">
        <v>170</v>
      </c>
      <c r="BB2344" s="33">
        <v>63</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10302</v>
      </c>
      <c r="C2345" s="33" t="s">
        <v>10303</v>
      </c>
      <c r="D2345" s="33" t="s">
        <v>4480</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4481</v>
      </c>
      <c r="AI2345" s="33" t="s">
        <v>4482</v>
      </c>
      <c r="AJ2345" s="33" t="s">
        <v>74</v>
      </c>
      <c r="AK2345" s="33" t="s">
        <v>144</v>
      </c>
      <c r="AL2345" s="33" t="s">
        <v>809</v>
      </c>
      <c r="AM2345" s="33" t="s">
        <v>810</v>
      </c>
      <c r="AN2345" s="33">
        <v>1.60223</v>
      </c>
      <c r="AO2345" s="33" t="s">
        <v>68</v>
      </c>
      <c r="AP2345" s="33"/>
      <c r="AQ2345" s="33"/>
      <c r="AR2345" s="33" t="s">
        <v>68</v>
      </c>
      <c r="AS2345" s="33"/>
      <c r="AT2345" s="33"/>
      <c r="AU2345" s="33" t="s">
        <v>4483</v>
      </c>
      <c r="AV2345" s="33" t="s">
        <v>4484</v>
      </c>
      <c r="AW2345" s="33">
        <v>3.5043899999999999</v>
      </c>
      <c r="AX2345" s="33" t="s">
        <v>4485</v>
      </c>
      <c r="AY2345" s="33" t="s">
        <v>4486</v>
      </c>
      <c r="AZ2345" s="3">
        <v>52</v>
      </c>
      <c r="BA2345" s="33" t="s">
        <v>170</v>
      </c>
      <c r="BB2345" s="33">
        <v>52</v>
      </c>
      <c r="BC2345" s="33" t="s">
        <v>200</v>
      </c>
      <c r="BD2345" s="33" t="s">
        <v>4487</v>
      </c>
      <c r="BE2345" s="33" t="s">
        <v>4488</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11969</v>
      </c>
      <c r="C2346" s="33" t="s">
        <v>11970</v>
      </c>
      <c r="D2346" s="33" t="s">
        <v>4480</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4481</v>
      </c>
      <c r="AI2346" s="33" t="s">
        <v>4482</v>
      </c>
      <c r="AJ2346" s="33" t="s">
        <v>74</v>
      </c>
      <c r="AK2346" s="33" t="s">
        <v>144</v>
      </c>
      <c r="AL2346" s="33" t="s">
        <v>809</v>
      </c>
      <c r="AM2346" s="33" t="s">
        <v>810</v>
      </c>
      <c r="AN2346" s="33">
        <v>81.504639999999995</v>
      </c>
      <c r="AO2346" s="33" t="s">
        <v>68</v>
      </c>
      <c r="AP2346" s="33"/>
      <c r="AQ2346" s="33"/>
      <c r="AR2346" s="33" t="s">
        <v>68</v>
      </c>
      <c r="AS2346" s="33"/>
      <c r="AT2346" s="33"/>
      <c r="AU2346" s="33" t="s">
        <v>4483</v>
      </c>
      <c r="AV2346" s="33" t="s">
        <v>4484</v>
      </c>
      <c r="AW2346" s="33">
        <v>178.26895999999999</v>
      </c>
      <c r="AX2346" s="33" t="s">
        <v>4485</v>
      </c>
      <c r="AY2346" s="33" t="s">
        <v>4486</v>
      </c>
      <c r="AZ2346" s="3">
        <v>2618</v>
      </c>
      <c r="BA2346" s="33" t="s">
        <v>170</v>
      </c>
      <c r="BB2346" s="33">
        <v>2618</v>
      </c>
      <c r="BC2346" s="33" t="s">
        <v>200</v>
      </c>
      <c r="BD2346" s="33" t="s">
        <v>4487</v>
      </c>
      <c r="BE2346" s="33" t="s">
        <v>4488</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5977</v>
      </c>
      <c r="C2347" s="33" t="s">
        <v>5422</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5978</v>
      </c>
      <c r="AI2347" s="33" t="s">
        <v>5979</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5980</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14307</v>
      </c>
      <c r="C2348" s="33" t="s">
        <v>14308</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14279</v>
      </c>
      <c r="AJ2348" s="33" t="s">
        <v>88</v>
      </c>
      <c r="AK2348" s="33" t="s">
        <v>65</v>
      </c>
      <c r="AL2348" s="33" t="s">
        <v>14280</v>
      </c>
      <c r="AM2348" s="33" t="s">
        <v>14281</v>
      </c>
      <c r="AN2348" s="33">
        <v>169.78398999999999</v>
      </c>
      <c r="AO2348" s="33" t="s">
        <v>91</v>
      </c>
      <c r="AP2348" s="33" t="s">
        <v>92</v>
      </c>
      <c r="AQ2348" s="33">
        <v>169.78398999999999</v>
      </c>
      <c r="AR2348" s="33" t="s">
        <v>68</v>
      </c>
      <c r="AS2348" s="33"/>
      <c r="AT2348" s="33"/>
      <c r="AU2348" s="33" t="s">
        <v>14282</v>
      </c>
      <c r="AV2348" s="33" t="s">
        <v>14283</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14309</v>
      </c>
      <c r="C2349" s="33" t="s">
        <v>14310</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1612</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14311</v>
      </c>
      <c r="C2350" s="33" t="s">
        <v>14312</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1191</v>
      </c>
      <c r="AY2350" s="33" t="s">
        <v>1192</v>
      </c>
      <c r="AZ2350" s="3">
        <v>23</v>
      </c>
      <c r="BA2350" s="33" t="s">
        <v>60</v>
      </c>
      <c r="BB2350" s="33">
        <v>40</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14313</v>
      </c>
      <c r="C2351" s="33" t="s">
        <v>14314</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1191</v>
      </c>
      <c r="AY2351" s="33" t="s">
        <v>1192</v>
      </c>
      <c r="AZ2351" s="3">
        <v>10</v>
      </c>
      <c r="BA2351" s="33" t="s">
        <v>60</v>
      </c>
      <c r="BB2351" s="33">
        <v>11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14315</v>
      </c>
      <c r="C2352" s="33" t="s">
        <v>14316</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14317</v>
      </c>
      <c r="C2353" s="33" t="s">
        <v>14318</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721</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1191</v>
      </c>
      <c r="AY2353" s="33" t="s">
        <v>1192</v>
      </c>
      <c r="AZ2353" s="3">
        <v>29</v>
      </c>
      <c r="BA2353" s="33" t="s">
        <v>60</v>
      </c>
      <c r="BB2353" s="33">
        <v>51</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14319</v>
      </c>
      <c r="C2354" s="33" t="s">
        <v>14320</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721</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14321</v>
      </c>
      <c r="C2355" s="33" t="s">
        <v>14322</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6443</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6433</v>
      </c>
      <c r="AY2355" s="33" t="s">
        <v>6434</v>
      </c>
      <c r="AZ2355" s="3">
        <v>108</v>
      </c>
      <c r="BA2355" s="33" t="s">
        <v>60</v>
      </c>
      <c r="BB2355" s="33">
        <v>108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12465</v>
      </c>
      <c r="C2356" s="33" t="s">
        <v>12466</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12345</v>
      </c>
      <c r="AJ2356" s="33" t="s">
        <v>74</v>
      </c>
      <c r="AK2356" s="33" t="s">
        <v>65</v>
      </c>
      <c r="AL2356" s="33" t="s">
        <v>269</v>
      </c>
      <c r="AM2356" s="33" t="s">
        <v>270</v>
      </c>
      <c r="AN2356" s="33">
        <v>0.66439000000000004</v>
      </c>
      <c r="AO2356" s="33" t="s">
        <v>68</v>
      </c>
      <c r="AP2356" s="33"/>
      <c r="AQ2356" s="33"/>
      <c r="AR2356" s="33" t="s">
        <v>68</v>
      </c>
      <c r="AS2356" s="33"/>
      <c r="AT2356" s="33"/>
      <c r="AU2356" s="33" t="s">
        <v>12346</v>
      </c>
      <c r="AV2356" s="33" t="s">
        <v>12347</v>
      </c>
      <c r="AW2356" s="33">
        <v>1.4528300000000001</v>
      </c>
      <c r="AX2356" s="33" t="s">
        <v>12348</v>
      </c>
      <c r="AY2356" s="33" t="s">
        <v>12349</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12467</v>
      </c>
      <c r="C2357" s="33" t="s">
        <v>12468</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12469</v>
      </c>
      <c r="AJ2357" s="33" t="s">
        <v>74</v>
      </c>
      <c r="AK2357" s="33" t="s">
        <v>98</v>
      </c>
      <c r="AL2357" s="33" t="s">
        <v>269</v>
      </c>
      <c r="AM2357" s="33" t="s">
        <v>270</v>
      </c>
      <c r="AN2357" s="33">
        <v>0.47591</v>
      </c>
      <c r="AO2357" s="33" t="s">
        <v>68</v>
      </c>
      <c r="AP2357" s="33"/>
      <c r="AQ2357" s="33"/>
      <c r="AR2357" s="33" t="s">
        <v>68</v>
      </c>
      <c r="AS2357" s="33"/>
      <c r="AT2357" s="33"/>
      <c r="AU2357" s="33" t="s">
        <v>12470</v>
      </c>
      <c r="AV2357" s="33" t="s">
        <v>12471</v>
      </c>
      <c r="AW2357" s="33">
        <v>1.0407599999999999</v>
      </c>
      <c r="AX2357" s="33" t="s">
        <v>12472</v>
      </c>
      <c r="AY2357" s="33" t="s">
        <v>12473</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14323</v>
      </c>
      <c r="C2358" s="33" t="s">
        <v>14324</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1264</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8532</v>
      </c>
      <c r="C2359" s="33" t="s">
        <v>8533</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716</v>
      </c>
      <c r="AH2359" s="33" t="s">
        <v>330</v>
      </c>
      <c r="AI2359" s="33" t="s">
        <v>1444</v>
      </c>
      <c r="AJ2359" s="33" t="s">
        <v>74</v>
      </c>
      <c r="AK2359" s="33" t="s">
        <v>65</v>
      </c>
      <c r="AL2359" s="33" t="s">
        <v>1445</v>
      </c>
      <c r="AM2359" s="33" t="s">
        <v>1446</v>
      </c>
      <c r="AN2359" s="33">
        <v>3.4954100000000001</v>
      </c>
      <c r="AO2359" s="33" t="s">
        <v>91</v>
      </c>
      <c r="AP2359" s="33" t="s">
        <v>92</v>
      </c>
      <c r="AQ2359" s="33">
        <v>3.4954100000000001</v>
      </c>
      <c r="AR2359" s="33" t="s">
        <v>68</v>
      </c>
      <c r="AS2359" s="33"/>
      <c r="AT2359" s="33"/>
      <c r="AU2359" s="33" t="s">
        <v>920</v>
      </c>
      <c r="AV2359" s="33" t="s">
        <v>921</v>
      </c>
      <c r="AW2359" s="33">
        <v>6.4982300000000004</v>
      </c>
      <c r="AX2359" s="33" t="s">
        <v>1447</v>
      </c>
      <c r="AY2359" s="33" t="s">
        <v>1448</v>
      </c>
      <c r="AZ2359" s="3">
        <v>112</v>
      </c>
      <c r="BA2359" s="33" t="s">
        <v>170</v>
      </c>
      <c r="BB2359" s="33">
        <v>112</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8534</v>
      </c>
      <c r="C2360" s="33" t="s">
        <v>8535</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11.734579999999999</v>
      </c>
      <c r="AO2360" s="33" t="s">
        <v>91</v>
      </c>
      <c r="AP2360" s="33" t="s">
        <v>92</v>
      </c>
      <c r="AQ2360" s="33">
        <v>11.734579999999999</v>
      </c>
      <c r="AR2360" s="33" t="s">
        <v>68</v>
      </c>
      <c r="AS2360" s="33"/>
      <c r="AT2360" s="33"/>
      <c r="AU2360" s="33" t="s">
        <v>920</v>
      </c>
      <c r="AV2360" s="33" t="s">
        <v>921</v>
      </c>
      <c r="AW2360" s="33">
        <v>21.815480000000001</v>
      </c>
      <c r="AX2360" s="33" t="s">
        <v>1447</v>
      </c>
      <c r="AY2360" s="33" t="s">
        <v>1448</v>
      </c>
      <c r="AZ2360" s="3">
        <v>376</v>
      </c>
      <c r="BA2360" s="33" t="s">
        <v>170</v>
      </c>
      <c r="BB2360" s="33">
        <v>376</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8536</v>
      </c>
      <c r="C2361" s="33" t="s">
        <v>8537</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1444</v>
      </c>
      <c r="AJ2361" s="33" t="s">
        <v>74</v>
      </c>
      <c r="AK2361" s="33" t="s">
        <v>65</v>
      </c>
      <c r="AL2361" s="33" t="s">
        <v>1445</v>
      </c>
      <c r="AM2361" s="33" t="s">
        <v>1446</v>
      </c>
      <c r="AN2361" s="33">
        <v>11.70288</v>
      </c>
      <c r="AO2361" s="33" t="s">
        <v>91</v>
      </c>
      <c r="AP2361" s="33" t="s">
        <v>92</v>
      </c>
      <c r="AQ2361" s="33">
        <v>11.70288</v>
      </c>
      <c r="AR2361" s="33" t="s">
        <v>68</v>
      </c>
      <c r="AS2361" s="33"/>
      <c r="AT2361" s="33"/>
      <c r="AU2361" s="33" t="s">
        <v>920</v>
      </c>
      <c r="AV2361" s="33" t="s">
        <v>921</v>
      </c>
      <c r="AW2361" s="33">
        <v>21.754380000000001</v>
      </c>
      <c r="AX2361" s="33" t="s">
        <v>1447</v>
      </c>
      <c r="AY2361" s="33" t="s">
        <v>1448</v>
      </c>
      <c r="AZ2361" s="3">
        <v>409</v>
      </c>
      <c r="BA2361" s="33" t="s">
        <v>170</v>
      </c>
      <c r="BB2361" s="33">
        <v>409</v>
      </c>
      <c r="BC2361" s="33" t="s">
        <v>60</v>
      </c>
      <c r="BD2361" s="33" t="s">
        <v>60</v>
      </c>
      <c r="BE2361" s="33" t="s">
        <v>1449</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8538</v>
      </c>
      <c r="C2362" s="33" t="s">
        <v>8539</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1444</v>
      </c>
      <c r="AJ2362" s="33" t="s">
        <v>74</v>
      </c>
      <c r="AK2362" s="33" t="s">
        <v>65</v>
      </c>
      <c r="AL2362" s="33" t="s">
        <v>1445</v>
      </c>
      <c r="AM2362" s="33" t="s">
        <v>1446</v>
      </c>
      <c r="AN2362" s="33">
        <v>18.715669999999999</v>
      </c>
      <c r="AO2362" s="33" t="s">
        <v>91</v>
      </c>
      <c r="AP2362" s="33" t="s">
        <v>92</v>
      </c>
      <c r="AQ2362" s="33">
        <v>18.715669999999999</v>
      </c>
      <c r="AR2362" s="33" t="s">
        <v>68</v>
      </c>
      <c r="AS2362" s="33"/>
      <c r="AT2362" s="33"/>
      <c r="AU2362" s="33" t="s">
        <v>920</v>
      </c>
      <c r="AV2362" s="33" t="s">
        <v>921</v>
      </c>
      <c r="AW2362" s="33">
        <v>34.791649999999997</v>
      </c>
      <c r="AX2362" s="33" t="s">
        <v>1447</v>
      </c>
      <c r="AY2362" s="33" t="s">
        <v>1448</v>
      </c>
      <c r="AZ2362" s="3">
        <v>745</v>
      </c>
      <c r="BA2362" s="33" t="s">
        <v>170</v>
      </c>
      <c r="BB2362" s="33">
        <v>745</v>
      </c>
      <c r="BC2362" s="33" t="s">
        <v>60</v>
      </c>
      <c r="BD2362" s="33" t="s">
        <v>60</v>
      </c>
      <c r="BE2362" s="33" t="s">
        <v>1449</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14325</v>
      </c>
      <c r="C2363" s="33" t="s">
        <v>14326</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14327</v>
      </c>
      <c r="AI2363" s="33" t="s">
        <v>14328</v>
      </c>
      <c r="AJ2363" s="33" t="s">
        <v>14329</v>
      </c>
      <c r="AK2363" s="33" t="s">
        <v>98</v>
      </c>
      <c r="AL2363" s="33" t="s">
        <v>14330</v>
      </c>
      <c r="AM2363" s="33" t="s">
        <v>14331</v>
      </c>
      <c r="AN2363" s="33">
        <v>0.61414000000000002</v>
      </c>
      <c r="AO2363" s="33" t="s">
        <v>68</v>
      </c>
      <c r="AP2363" s="33"/>
      <c r="AQ2363" s="33"/>
      <c r="AR2363" s="33" t="s">
        <v>68</v>
      </c>
      <c r="AS2363" s="33"/>
      <c r="AT2363" s="33"/>
      <c r="AU2363" s="33" t="s">
        <v>14332</v>
      </c>
      <c r="AV2363" s="33" t="s">
        <v>14333</v>
      </c>
      <c r="AW2363" s="33">
        <v>1.14168</v>
      </c>
      <c r="AX2363" s="33" t="s">
        <v>199</v>
      </c>
      <c r="AY2363" s="33" t="s">
        <v>199</v>
      </c>
      <c r="AZ2363" s="3" t="s">
        <v>199</v>
      </c>
      <c r="BA2363" s="33" t="s">
        <v>60</v>
      </c>
      <c r="BB2363" s="33">
        <v>14</v>
      </c>
      <c r="BC2363" s="33" t="s">
        <v>14334</v>
      </c>
      <c r="BD2363" s="33" t="s">
        <v>14335</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14336</v>
      </c>
      <c r="C2364" s="33" t="s">
        <v>14337</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14338</v>
      </c>
      <c r="AJ2364" s="33" t="s">
        <v>14329</v>
      </c>
      <c r="AK2364" s="33" t="s">
        <v>98</v>
      </c>
      <c r="AL2364" s="33" t="s">
        <v>14330</v>
      </c>
      <c r="AM2364" s="33" t="s">
        <v>14331</v>
      </c>
      <c r="AN2364" s="33">
        <v>1.11094</v>
      </c>
      <c r="AO2364" s="33" t="s">
        <v>68</v>
      </c>
      <c r="AP2364" s="33"/>
      <c r="AQ2364" s="33"/>
      <c r="AR2364" s="33" t="s">
        <v>68</v>
      </c>
      <c r="AS2364" s="33"/>
      <c r="AT2364" s="33"/>
      <c r="AU2364" s="33" t="s">
        <v>14332</v>
      </c>
      <c r="AV2364" s="33" t="s">
        <v>14333</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14339</v>
      </c>
      <c r="C2365" s="33" t="s">
        <v>14340</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14327</v>
      </c>
      <c r="AI2365" s="33" t="s">
        <v>14341</v>
      </c>
      <c r="AJ2365" s="33" t="s">
        <v>14329</v>
      </c>
      <c r="AK2365" s="33" t="s">
        <v>98</v>
      </c>
      <c r="AL2365" s="33" t="s">
        <v>14330</v>
      </c>
      <c r="AM2365" s="33" t="s">
        <v>14331</v>
      </c>
      <c r="AN2365" s="33">
        <v>1.11094</v>
      </c>
      <c r="AO2365" s="33" t="s">
        <v>68</v>
      </c>
      <c r="AP2365" s="33"/>
      <c r="AQ2365" s="33"/>
      <c r="AR2365" s="33" t="s">
        <v>68</v>
      </c>
      <c r="AS2365" s="33"/>
      <c r="AT2365" s="33"/>
      <c r="AU2365" s="33" t="s">
        <v>14342</v>
      </c>
      <c r="AV2365" s="33" t="s">
        <v>14343</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14344</v>
      </c>
      <c r="C2366" s="33" t="s">
        <v>14345</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14327</v>
      </c>
      <c r="AI2366" s="33" t="s">
        <v>14346</v>
      </c>
      <c r="AJ2366" s="33" t="s">
        <v>14329</v>
      </c>
      <c r="AK2366" s="33" t="s">
        <v>98</v>
      </c>
      <c r="AL2366" s="33" t="s">
        <v>14330</v>
      </c>
      <c r="AM2366" s="33" t="s">
        <v>14331</v>
      </c>
      <c r="AN2366" s="33">
        <v>8.6800000000000002E-2</v>
      </c>
      <c r="AO2366" s="33" t="s">
        <v>68</v>
      </c>
      <c r="AP2366" s="33"/>
      <c r="AQ2366" s="33"/>
      <c r="AR2366" s="33" t="s">
        <v>68</v>
      </c>
      <c r="AS2366" s="33"/>
      <c r="AT2366" s="33"/>
      <c r="AU2366" s="33" t="s">
        <v>14347</v>
      </c>
      <c r="AV2366" s="33" t="s">
        <v>14348</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14349</v>
      </c>
      <c r="C2367" s="33" t="s">
        <v>14350</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14327</v>
      </c>
      <c r="AI2367" s="33" t="s">
        <v>14328</v>
      </c>
      <c r="AJ2367" s="33" t="s">
        <v>14329</v>
      </c>
      <c r="AK2367" s="33" t="s">
        <v>98</v>
      </c>
      <c r="AL2367" s="33" t="s">
        <v>14330</v>
      </c>
      <c r="AM2367" s="33" t="s">
        <v>14331</v>
      </c>
      <c r="AN2367" s="33">
        <v>1.71556</v>
      </c>
      <c r="AO2367" s="33" t="s">
        <v>68</v>
      </c>
      <c r="AP2367" s="33"/>
      <c r="AQ2367" s="33"/>
      <c r="AR2367" s="33" t="s">
        <v>68</v>
      </c>
      <c r="AS2367" s="33"/>
      <c r="AT2367" s="33"/>
      <c r="AU2367" s="33" t="s">
        <v>14332</v>
      </c>
      <c r="AV2367" s="33" t="s">
        <v>14333</v>
      </c>
      <c r="AW2367" s="33">
        <v>3.18933</v>
      </c>
      <c r="AX2367" s="33" t="s">
        <v>199</v>
      </c>
      <c r="AY2367" s="33" t="s">
        <v>199</v>
      </c>
      <c r="AZ2367" s="3" t="s">
        <v>199</v>
      </c>
      <c r="BA2367" s="33" t="s">
        <v>60</v>
      </c>
      <c r="BB2367" s="33">
        <v>39</v>
      </c>
      <c r="BC2367" s="33" t="s">
        <v>14334</v>
      </c>
      <c r="BD2367" s="33" t="s">
        <v>14335</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14351</v>
      </c>
      <c r="C2368" s="33" t="s">
        <v>14352</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2518</v>
      </c>
      <c r="AI2368" s="33" t="s">
        <v>12394</v>
      </c>
      <c r="AJ2368" s="33" t="s">
        <v>2520</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12395</v>
      </c>
      <c r="AY2368" s="33" t="s">
        <v>12396</v>
      </c>
      <c r="AZ2368" s="3">
        <v>8490</v>
      </c>
      <c r="BA2368" s="33" t="s">
        <v>60</v>
      </c>
      <c r="BB2368" s="33">
        <v>8490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14353</v>
      </c>
      <c r="C2369" s="33" t="s">
        <v>14354</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12418</v>
      </c>
      <c r="AJ2369" s="33" t="s">
        <v>2520</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14355</v>
      </c>
      <c r="C2370" s="33" t="s">
        <v>14356</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2518</v>
      </c>
      <c r="AI2370" s="33" t="s">
        <v>12418</v>
      </c>
      <c r="AJ2370" s="33" t="s">
        <v>2520</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14357</v>
      </c>
      <c r="C2371" s="33" t="s">
        <v>14358</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2518</v>
      </c>
      <c r="AI2371" s="33" t="s">
        <v>14359</v>
      </c>
      <c r="AJ2371" s="33" t="s">
        <v>2520</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1261</v>
      </c>
      <c r="AY2371" s="33" t="s">
        <v>1262</v>
      </c>
      <c r="AZ2371" s="3">
        <v>1878</v>
      </c>
      <c r="BA2371" s="33" t="s">
        <v>60</v>
      </c>
      <c r="BB2371" s="33">
        <v>1878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10304</v>
      </c>
      <c r="C2372" s="33" t="s">
        <v>10305</v>
      </c>
      <c r="D2372" s="33" t="s">
        <v>4480</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2.8708999999999998</v>
      </c>
      <c r="AO2372" s="33" t="s">
        <v>68</v>
      </c>
      <c r="AP2372" s="33"/>
      <c r="AQ2372" s="33"/>
      <c r="AR2372" s="33" t="s">
        <v>68</v>
      </c>
      <c r="AS2372" s="33"/>
      <c r="AT2372" s="33"/>
      <c r="AU2372" s="33" t="s">
        <v>4483</v>
      </c>
      <c r="AV2372" s="33" t="s">
        <v>4484</v>
      </c>
      <c r="AW2372" s="33">
        <v>6.2793099999999997</v>
      </c>
      <c r="AX2372" s="33" t="s">
        <v>4485</v>
      </c>
      <c r="AY2372" s="33" t="s">
        <v>4486</v>
      </c>
      <c r="AZ2372" s="3">
        <v>95</v>
      </c>
      <c r="BA2372" s="33" t="s">
        <v>170</v>
      </c>
      <c r="BB2372" s="33">
        <v>95</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11971</v>
      </c>
      <c r="C2373" s="33" t="s">
        <v>11972</v>
      </c>
      <c r="D2373" s="33" t="s">
        <v>4480</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15.32432</v>
      </c>
      <c r="AO2373" s="33" t="s">
        <v>68</v>
      </c>
      <c r="AP2373" s="33"/>
      <c r="AQ2373" s="33"/>
      <c r="AR2373" s="33" t="s">
        <v>68</v>
      </c>
      <c r="AS2373" s="33"/>
      <c r="AT2373" s="33"/>
      <c r="AU2373" s="33" t="s">
        <v>4483</v>
      </c>
      <c r="AV2373" s="33" t="s">
        <v>4484</v>
      </c>
      <c r="AW2373" s="33">
        <v>33.517479999999999</v>
      </c>
      <c r="AX2373" s="33" t="s">
        <v>4485</v>
      </c>
      <c r="AY2373" s="33" t="s">
        <v>4486</v>
      </c>
      <c r="AZ2373" s="3">
        <v>489</v>
      </c>
      <c r="BA2373" s="33" t="s">
        <v>170</v>
      </c>
      <c r="BB2373" s="33">
        <v>489</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11973</v>
      </c>
      <c r="C2374" s="33" t="s">
        <v>11974</v>
      </c>
      <c r="D2374" s="33" t="s">
        <v>4480</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4.5868799999999998</v>
      </c>
      <c r="AO2374" s="33" t="s">
        <v>68</v>
      </c>
      <c r="AP2374" s="33"/>
      <c r="AQ2374" s="33"/>
      <c r="AR2374" s="33" t="s">
        <v>68</v>
      </c>
      <c r="AS2374" s="33"/>
      <c r="AT2374" s="33"/>
      <c r="AU2374" s="33" t="s">
        <v>4483</v>
      </c>
      <c r="AV2374" s="33" t="s">
        <v>4484</v>
      </c>
      <c r="AW2374" s="33">
        <v>10.032579999999999</v>
      </c>
      <c r="AX2374" s="33" t="s">
        <v>4485</v>
      </c>
      <c r="AY2374" s="33" t="s">
        <v>4486</v>
      </c>
      <c r="AZ2374" s="3">
        <v>150</v>
      </c>
      <c r="BA2374" s="33" t="s">
        <v>170</v>
      </c>
      <c r="BB2374" s="33">
        <v>150</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11975</v>
      </c>
      <c r="C2375" s="33" t="s">
        <v>11976</v>
      </c>
      <c r="D2375" s="33" t="s">
        <v>4480</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0.78503999999999996</v>
      </c>
      <c r="AO2375" s="33" t="s">
        <v>68</v>
      </c>
      <c r="AP2375" s="33"/>
      <c r="AQ2375" s="33"/>
      <c r="AR2375" s="33" t="s">
        <v>68</v>
      </c>
      <c r="AS2375" s="33"/>
      <c r="AT2375" s="33"/>
      <c r="AU2375" s="33" t="s">
        <v>4483</v>
      </c>
      <c r="AV2375" s="33" t="s">
        <v>4484</v>
      </c>
      <c r="AW2375" s="33">
        <v>1.71705</v>
      </c>
      <c r="AX2375" s="33" t="s">
        <v>4485</v>
      </c>
      <c r="AY2375" s="33" t="s">
        <v>4486</v>
      </c>
      <c r="AZ2375" s="3">
        <v>25</v>
      </c>
      <c r="BA2375" s="33" t="s">
        <v>170</v>
      </c>
      <c r="BB2375" s="33">
        <v>25</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11977</v>
      </c>
      <c r="C2376" s="33" t="s">
        <v>11978</v>
      </c>
      <c r="D2376" s="33" t="s">
        <v>4480</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4481</v>
      </c>
      <c r="AI2376" s="33" t="s">
        <v>4482</v>
      </c>
      <c r="AJ2376" s="33" t="s">
        <v>74</v>
      </c>
      <c r="AK2376" s="33" t="s">
        <v>144</v>
      </c>
      <c r="AL2376" s="33" t="s">
        <v>809</v>
      </c>
      <c r="AM2376" s="33" t="s">
        <v>810</v>
      </c>
      <c r="AN2376" s="33">
        <v>2.0013800000000002</v>
      </c>
      <c r="AO2376" s="33" t="s">
        <v>68</v>
      </c>
      <c r="AP2376" s="33"/>
      <c r="AQ2376" s="33"/>
      <c r="AR2376" s="33" t="s">
        <v>68</v>
      </c>
      <c r="AS2376" s="33"/>
      <c r="AT2376" s="33"/>
      <c r="AU2376" s="33" t="s">
        <v>4483</v>
      </c>
      <c r="AV2376" s="33" t="s">
        <v>4484</v>
      </c>
      <c r="AW2376" s="33">
        <v>4.3775199999999996</v>
      </c>
      <c r="AX2376" s="33" t="s">
        <v>4485</v>
      </c>
      <c r="AY2376" s="33" t="s">
        <v>4486</v>
      </c>
      <c r="AZ2376" s="3">
        <v>63</v>
      </c>
      <c r="BA2376" s="33" t="s">
        <v>170</v>
      </c>
      <c r="BB2376" s="33">
        <v>63</v>
      </c>
      <c r="BC2376" s="33" t="s">
        <v>200</v>
      </c>
      <c r="BD2376" s="33" t="s">
        <v>4487</v>
      </c>
      <c r="BE2376" s="33" t="s">
        <v>4488</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11979</v>
      </c>
      <c r="C2377" s="33" t="s">
        <v>11980</v>
      </c>
      <c r="D2377" s="33" t="s">
        <v>4480</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4481</v>
      </c>
      <c r="AI2377" s="33" t="s">
        <v>4482</v>
      </c>
      <c r="AJ2377" s="33" t="s">
        <v>74</v>
      </c>
      <c r="AK2377" s="33" t="s">
        <v>144</v>
      </c>
      <c r="AL2377" s="33" t="s">
        <v>809</v>
      </c>
      <c r="AM2377" s="33" t="s">
        <v>810</v>
      </c>
      <c r="AN2377" s="33">
        <v>43.928959999999996</v>
      </c>
      <c r="AO2377" s="33" t="s">
        <v>68</v>
      </c>
      <c r="AP2377" s="33"/>
      <c r="AQ2377" s="33"/>
      <c r="AR2377" s="33" t="s">
        <v>68</v>
      </c>
      <c r="AS2377" s="33"/>
      <c r="AT2377" s="33"/>
      <c r="AU2377" s="33" t="s">
        <v>4483</v>
      </c>
      <c r="AV2377" s="33" t="s">
        <v>4484</v>
      </c>
      <c r="AW2377" s="33">
        <v>96.082350000000005</v>
      </c>
      <c r="AX2377" s="33" t="s">
        <v>4485</v>
      </c>
      <c r="AY2377" s="33" t="s">
        <v>4486</v>
      </c>
      <c r="AZ2377" s="3">
        <v>1374</v>
      </c>
      <c r="BA2377" s="33" t="s">
        <v>170</v>
      </c>
      <c r="BB2377" s="33">
        <v>1374</v>
      </c>
      <c r="BC2377" s="33" t="s">
        <v>200</v>
      </c>
      <c r="BD2377" s="33" t="s">
        <v>4487</v>
      </c>
      <c r="BE2377" s="33" t="s">
        <v>4488</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14360</v>
      </c>
      <c r="C2378" s="33" t="s">
        <v>14361</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14327</v>
      </c>
      <c r="AI2378" s="33" t="s">
        <v>14362</v>
      </c>
      <c r="AJ2378" s="33" t="s">
        <v>14329</v>
      </c>
      <c r="AK2378" s="33" t="s">
        <v>98</v>
      </c>
      <c r="AL2378" s="33" t="s">
        <v>14330</v>
      </c>
      <c r="AM2378" s="33" t="s">
        <v>14331</v>
      </c>
      <c r="AN2378" s="33">
        <v>1.2041599999999999</v>
      </c>
      <c r="AO2378" s="33" t="s">
        <v>68</v>
      </c>
      <c r="AP2378" s="33"/>
      <c r="AQ2378" s="33"/>
      <c r="AR2378" s="33" t="s">
        <v>68</v>
      </c>
      <c r="AS2378" s="33"/>
      <c r="AT2378" s="33"/>
      <c r="AU2378" s="33" t="s">
        <v>14332</v>
      </c>
      <c r="AV2378" s="33" t="s">
        <v>14333</v>
      </c>
      <c r="AW2378" s="33">
        <v>2.2385299999999999</v>
      </c>
      <c r="AX2378" s="33" t="s">
        <v>199</v>
      </c>
      <c r="AY2378" s="33" t="s">
        <v>199</v>
      </c>
      <c r="AZ2378" s="3" t="s">
        <v>199</v>
      </c>
      <c r="BA2378" s="33" t="s">
        <v>60</v>
      </c>
      <c r="BB2378" s="33">
        <v>25</v>
      </c>
      <c r="BC2378" s="33" t="s">
        <v>14334</v>
      </c>
      <c r="BD2378" s="33" t="s">
        <v>14363</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14364</v>
      </c>
      <c r="C2379" s="33" t="s">
        <v>14365</v>
      </c>
      <c r="D2379" s="33" t="s">
        <v>4480</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4481</v>
      </c>
      <c r="AI2379" s="33" t="s">
        <v>4482</v>
      </c>
      <c r="AJ2379" s="33" t="s">
        <v>74</v>
      </c>
      <c r="AK2379" s="33" t="s">
        <v>144</v>
      </c>
      <c r="AL2379" s="33" t="s">
        <v>809</v>
      </c>
      <c r="AM2379" s="33" t="s">
        <v>810</v>
      </c>
      <c r="AN2379" s="33">
        <v>35.802390000000003</v>
      </c>
      <c r="AO2379" s="33" t="s">
        <v>68</v>
      </c>
      <c r="AP2379" s="33"/>
      <c r="AQ2379" s="33"/>
      <c r="AR2379" s="33" t="s">
        <v>68</v>
      </c>
      <c r="AS2379" s="33"/>
      <c r="AT2379" s="33"/>
      <c r="AU2379" s="33" t="s">
        <v>4483</v>
      </c>
      <c r="AV2379" s="33" t="s">
        <v>4484</v>
      </c>
      <c r="AW2379" s="33">
        <v>78.307779999999994</v>
      </c>
      <c r="AX2379" s="33" t="s">
        <v>4485</v>
      </c>
      <c r="AY2379" s="33" t="s">
        <v>4486</v>
      </c>
      <c r="AZ2379" s="3">
        <v>1198</v>
      </c>
      <c r="BA2379" s="33" t="s">
        <v>170</v>
      </c>
      <c r="BB2379" s="33">
        <v>1198</v>
      </c>
      <c r="BC2379" s="33" t="s">
        <v>200</v>
      </c>
      <c r="BD2379" s="33" t="s">
        <v>4487</v>
      </c>
      <c r="BE2379" s="33" t="s">
        <v>4488</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14366</v>
      </c>
      <c r="C2380" s="33" t="s">
        <v>14367</v>
      </c>
      <c r="D2380" s="33" t="s">
        <v>4480</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4481</v>
      </c>
      <c r="AI2380" s="33" t="s">
        <v>4482</v>
      </c>
      <c r="AJ2380" s="33" t="s">
        <v>74</v>
      </c>
      <c r="AK2380" s="33" t="s">
        <v>144</v>
      </c>
      <c r="AL2380" s="33" t="s">
        <v>809</v>
      </c>
      <c r="AM2380" s="33" t="s">
        <v>810</v>
      </c>
      <c r="AN2380" s="33">
        <v>0.82267000000000001</v>
      </c>
      <c r="AO2380" s="33" t="s">
        <v>68</v>
      </c>
      <c r="AP2380" s="33"/>
      <c r="AQ2380" s="33"/>
      <c r="AR2380" s="33" t="s">
        <v>68</v>
      </c>
      <c r="AS2380" s="33"/>
      <c r="AT2380" s="33"/>
      <c r="AU2380" s="33" t="s">
        <v>4483</v>
      </c>
      <c r="AV2380" s="33" t="s">
        <v>4484</v>
      </c>
      <c r="AW2380" s="33">
        <v>1.7993399999999999</v>
      </c>
      <c r="AX2380" s="33" t="s">
        <v>4485</v>
      </c>
      <c r="AY2380" s="33" t="s">
        <v>4486</v>
      </c>
      <c r="AZ2380" s="3">
        <v>25</v>
      </c>
      <c r="BA2380" s="33" t="s">
        <v>170</v>
      </c>
      <c r="BB2380" s="33">
        <v>25</v>
      </c>
      <c r="BC2380" s="33" t="s">
        <v>200</v>
      </c>
      <c r="BD2380" s="33" t="s">
        <v>4487</v>
      </c>
      <c r="BE2380" s="33" t="s">
        <v>4488</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12474</v>
      </c>
      <c r="C2381" s="33" t="s">
        <v>12475</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747</v>
      </c>
      <c r="AI2381" s="33" t="s">
        <v>1770</v>
      </c>
      <c r="AJ2381" s="33" t="s">
        <v>748</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1771</v>
      </c>
      <c r="AY2381" s="33" t="s">
        <v>1772</v>
      </c>
      <c r="AZ2381" s="3">
        <v>2206</v>
      </c>
      <c r="BA2381" s="33" t="s">
        <v>60</v>
      </c>
      <c r="BB2381" s="33">
        <v>2206</v>
      </c>
      <c r="BC2381" s="33" t="s">
        <v>60</v>
      </c>
      <c r="BD2381" s="33" t="s">
        <v>60</v>
      </c>
      <c r="BE2381" s="33" t="s">
        <v>60</v>
      </c>
      <c r="BF2381" s="33" t="str">
        <f>IFERROR(VLOOKUP(Data_Power_app[[#This Row],[PRO ODER]],'Result'!H:J,3,0),"")</f>
        <v>LAMINATION 5</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14368</v>
      </c>
      <c r="C2382" s="33" t="s">
        <v>14369</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10292</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796</v>
      </c>
      <c r="BD2382" s="33" t="s">
        <v>10293</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4578</v>
      </c>
      <c r="C2383" s="33" t="s">
        <v>3518</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1.92021</v>
      </c>
      <c r="AO2383" s="33" t="s">
        <v>68</v>
      </c>
      <c r="AP2383" s="33"/>
      <c r="AQ2383" s="33"/>
      <c r="AR2383" s="33" t="s">
        <v>68</v>
      </c>
      <c r="AS2383" s="33"/>
      <c r="AT2383" s="33"/>
      <c r="AU2383" s="33" t="s">
        <v>422</v>
      </c>
      <c r="AV2383" s="33" t="s">
        <v>423</v>
      </c>
      <c r="AW2383" s="33">
        <v>4.1988099999999999</v>
      </c>
      <c r="AX2383" s="33" t="s">
        <v>2418</v>
      </c>
      <c r="AY2383" s="33" t="s">
        <v>2419</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4579</v>
      </c>
      <c r="C2384" s="33" t="s">
        <v>3519</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1.92021</v>
      </c>
      <c r="AO2384" s="33" t="s">
        <v>68</v>
      </c>
      <c r="AP2384" s="33"/>
      <c r="AQ2384" s="33"/>
      <c r="AR2384" s="33" t="s">
        <v>68</v>
      </c>
      <c r="AS2384" s="33"/>
      <c r="AT2384" s="33"/>
      <c r="AU2384" s="33" t="s">
        <v>422</v>
      </c>
      <c r="AV2384" s="33" t="s">
        <v>423</v>
      </c>
      <c r="AW2384" s="33">
        <v>4.1988099999999999</v>
      </c>
      <c r="AX2384" s="33" t="s">
        <v>2418</v>
      </c>
      <c r="AY2384" s="33" t="s">
        <v>2419</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4583</v>
      </c>
      <c r="C2385" s="33" t="s">
        <v>3523</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1391</v>
      </c>
      <c r="AI2385" s="33" t="s">
        <v>2417</v>
      </c>
      <c r="AJ2385" s="33" t="s">
        <v>1392</v>
      </c>
      <c r="AK2385" s="33" t="s">
        <v>98</v>
      </c>
      <c r="AL2385" s="33" t="s">
        <v>1393</v>
      </c>
      <c r="AM2385" s="33" t="s">
        <v>1394</v>
      </c>
      <c r="AN2385" s="33">
        <v>7.7808299999999999</v>
      </c>
      <c r="AO2385" s="33" t="s">
        <v>68</v>
      </c>
      <c r="AP2385" s="33"/>
      <c r="AQ2385" s="33"/>
      <c r="AR2385" s="33" t="s">
        <v>68</v>
      </c>
      <c r="AS2385" s="33"/>
      <c r="AT2385" s="33"/>
      <c r="AU2385" s="33" t="s">
        <v>422</v>
      </c>
      <c r="AV2385" s="33" t="s">
        <v>423</v>
      </c>
      <c r="AW2385" s="33">
        <v>17.01417</v>
      </c>
      <c r="AX2385" s="33" t="s">
        <v>2418</v>
      </c>
      <c r="AY2385" s="33" t="s">
        <v>2419</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4584</v>
      </c>
      <c r="C2386" s="33" t="s">
        <v>3524</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1391</v>
      </c>
      <c r="AI2386" s="33" t="s">
        <v>2417</v>
      </c>
      <c r="AJ2386" s="33" t="s">
        <v>1392</v>
      </c>
      <c r="AK2386" s="33" t="s">
        <v>98</v>
      </c>
      <c r="AL2386" s="33" t="s">
        <v>1393</v>
      </c>
      <c r="AM2386" s="33" t="s">
        <v>1394</v>
      </c>
      <c r="AN2386" s="33">
        <v>7.7808299999999999</v>
      </c>
      <c r="AO2386" s="33" t="s">
        <v>68</v>
      </c>
      <c r="AP2386" s="33"/>
      <c r="AQ2386" s="33"/>
      <c r="AR2386" s="33" t="s">
        <v>68</v>
      </c>
      <c r="AS2386" s="33"/>
      <c r="AT2386" s="33"/>
      <c r="AU2386" s="33" t="s">
        <v>422</v>
      </c>
      <c r="AV2386" s="33" t="s">
        <v>423</v>
      </c>
      <c r="AW2386" s="33">
        <v>17.01417</v>
      </c>
      <c r="AX2386" s="33" t="s">
        <v>2418</v>
      </c>
      <c r="AY2386" s="33" t="s">
        <v>2419</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6593</v>
      </c>
      <c r="B2387" s="33" t="s">
        <v>2415</v>
      </c>
      <c r="C2387" s="33" t="s">
        <v>2416</v>
      </c>
      <c r="D2387" s="33" t="s">
        <v>84</v>
      </c>
      <c r="E2387" s="33" t="s">
        <v>158</v>
      </c>
      <c r="F2387" s="33" t="s">
        <v>59</v>
      </c>
      <c r="G2387" s="33">
        <v>93</v>
      </c>
      <c r="H2387" s="4">
        <v>45852</v>
      </c>
      <c r="I2387" s="33">
        <v>45826</v>
      </c>
      <c r="J2387" s="4">
        <v>45826</v>
      </c>
      <c r="K2387" s="4">
        <v>45853</v>
      </c>
      <c r="L2387" s="4">
        <v>45827.857222222221</v>
      </c>
      <c r="M2387" s="4">
        <v>45859</v>
      </c>
      <c r="N2387" s="4">
        <v>45827.230555555558</v>
      </c>
      <c r="O2387" s="4" t="s">
        <v>60</v>
      </c>
      <c r="P2387" s="4" t="s">
        <v>60</v>
      </c>
      <c r="Q2387" s="4" t="s">
        <v>60</v>
      </c>
      <c r="R2387" s="4" t="s">
        <v>60</v>
      </c>
      <c r="S2387" s="4" t="s">
        <v>60</v>
      </c>
      <c r="T2387" s="4">
        <v>45860</v>
      </c>
      <c r="U2387" s="4">
        <v>45831.09746527778</v>
      </c>
      <c r="V2387" s="4">
        <v>45835.743402777778</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3.7267399999999999</v>
      </c>
      <c r="AO2387" s="33" t="s">
        <v>68</v>
      </c>
      <c r="AP2387" s="33"/>
      <c r="AQ2387" s="33"/>
      <c r="AR2387" s="33" t="s">
        <v>68</v>
      </c>
      <c r="AS2387" s="33"/>
      <c r="AT2387" s="33"/>
      <c r="AU2387" s="33" t="s">
        <v>422</v>
      </c>
      <c r="AV2387" s="33" t="s">
        <v>423</v>
      </c>
      <c r="AW2387" s="33">
        <v>8.1495300000000004</v>
      </c>
      <c r="AX2387" s="33" t="s">
        <v>2418</v>
      </c>
      <c r="AY2387" s="33" t="s">
        <v>2419</v>
      </c>
      <c r="AZ2387" s="3">
        <v>58</v>
      </c>
      <c r="BA2387" s="33" t="s">
        <v>60</v>
      </c>
      <c r="BB2387" s="33">
        <v>93</v>
      </c>
      <c r="BC2387" s="33" t="s">
        <v>60</v>
      </c>
      <c r="BD2387" s="33" t="s">
        <v>60</v>
      </c>
      <c r="BE2387" s="33" t="s">
        <v>60</v>
      </c>
      <c r="BF2387" s="33" t="str">
        <f>IFERROR(VLOOKUP(Data_Power_app[[#This Row],[PRO ODER]],'Result'!H:J,3,0),"")</f>
        <v>LAMINATION 5</v>
      </c>
      <c r="BG2387" s="11" t="str">
        <f>IFERROR(VLOOKUP(Data_Power_app[[#This Row],[PRO ODER]]&amp;"LAM",'Real Time'!A:E,4,0),"")</f>
        <v>ML-07</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6599</v>
      </c>
      <c r="B2388" s="33" t="s">
        <v>4576</v>
      </c>
      <c r="C2388" s="33" t="s">
        <v>3516</v>
      </c>
      <c r="D2388" s="33" t="s">
        <v>84</v>
      </c>
      <c r="E2388" s="33" t="s">
        <v>158</v>
      </c>
      <c r="F2388" s="33" t="s">
        <v>59</v>
      </c>
      <c r="G2388" s="33">
        <v>46</v>
      </c>
      <c r="H2388" s="4">
        <v>45852</v>
      </c>
      <c r="I2388" s="33">
        <v>45829</v>
      </c>
      <c r="J2388" s="4">
        <v>45829</v>
      </c>
      <c r="K2388" s="4">
        <v>45853</v>
      </c>
      <c r="L2388" s="4">
        <v>45829.159097222226</v>
      </c>
      <c r="M2388" s="4">
        <v>45859</v>
      </c>
      <c r="N2388" s="4">
        <v>45831.639398148145</v>
      </c>
      <c r="O2388" s="4" t="s">
        <v>60</v>
      </c>
      <c r="P2388" s="4" t="s">
        <v>60</v>
      </c>
      <c r="Q2388" s="4" t="s">
        <v>60</v>
      </c>
      <c r="R2388" s="4" t="s">
        <v>60</v>
      </c>
      <c r="S2388" s="4" t="s">
        <v>60</v>
      </c>
      <c r="T2388" s="4">
        <v>45860</v>
      </c>
      <c r="U2388" s="4">
        <v>45832.312314814815</v>
      </c>
      <c r="V2388" s="4">
        <v>45835.743009259262</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1.8159700000000001</v>
      </c>
      <c r="AO2388" s="33" t="s">
        <v>68</v>
      </c>
      <c r="AP2388" s="33"/>
      <c r="AQ2388" s="33"/>
      <c r="AR2388" s="33" t="s">
        <v>68</v>
      </c>
      <c r="AS2388" s="33"/>
      <c r="AT2388" s="33"/>
      <c r="AU2388" s="33" t="s">
        <v>422</v>
      </c>
      <c r="AV2388" s="33" t="s">
        <v>423</v>
      </c>
      <c r="AW2388" s="33">
        <v>3.9709599999999998</v>
      </c>
      <c r="AX2388" s="33" t="s">
        <v>2418</v>
      </c>
      <c r="AY2388" s="33" t="s">
        <v>2419</v>
      </c>
      <c r="AZ2388" s="3">
        <v>36</v>
      </c>
      <c r="BA2388" s="33" t="s">
        <v>60</v>
      </c>
      <c r="BB2388" s="33">
        <v>46</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6600</v>
      </c>
      <c r="B2389" s="33" t="s">
        <v>4577</v>
      </c>
      <c r="C2389" s="33" t="s">
        <v>3517</v>
      </c>
      <c r="D2389" s="33" t="s">
        <v>84</v>
      </c>
      <c r="E2389" s="33" t="s">
        <v>158</v>
      </c>
      <c r="F2389" s="33" t="s">
        <v>59</v>
      </c>
      <c r="G2389" s="33">
        <v>54</v>
      </c>
      <c r="H2389" s="4">
        <v>45852</v>
      </c>
      <c r="I2389" s="33">
        <v>45829</v>
      </c>
      <c r="J2389" s="4">
        <v>45829</v>
      </c>
      <c r="K2389" s="4">
        <v>45853</v>
      </c>
      <c r="L2389" s="4">
        <v>45829.159120370372</v>
      </c>
      <c r="M2389" s="4">
        <v>45859</v>
      </c>
      <c r="N2389" s="4">
        <v>45831.639537037037</v>
      </c>
      <c r="O2389" s="4" t="s">
        <v>60</v>
      </c>
      <c r="P2389" s="4" t="s">
        <v>60</v>
      </c>
      <c r="Q2389" s="4" t="s">
        <v>60</v>
      </c>
      <c r="R2389" s="4" t="s">
        <v>60</v>
      </c>
      <c r="S2389" s="4" t="s">
        <v>60</v>
      </c>
      <c r="T2389" s="4">
        <v>45860</v>
      </c>
      <c r="U2389" s="4">
        <v>45832.312210648146</v>
      </c>
      <c r="V2389" s="4">
        <v>45835.742951388886</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2.1226099999999999</v>
      </c>
      <c r="AO2389" s="33" t="s">
        <v>68</v>
      </c>
      <c r="AP2389" s="33"/>
      <c r="AQ2389" s="33"/>
      <c r="AR2389" s="33" t="s">
        <v>68</v>
      </c>
      <c r="AS2389" s="33"/>
      <c r="AT2389" s="33"/>
      <c r="AU2389" s="33" t="s">
        <v>422</v>
      </c>
      <c r="AV2389" s="33" t="s">
        <v>423</v>
      </c>
      <c r="AW2389" s="33">
        <v>4.6414799999999996</v>
      </c>
      <c r="AX2389" s="33" t="s">
        <v>2418</v>
      </c>
      <c r="AY2389" s="33" t="s">
        <v>2419</v>
      </c>
      <c r="AZ2389" s="3">
        <v>42</v>
      </c>
      <c r="BA2389" s="33" t="s">
        <v>60</v>
      </c>
      <c r="BB2389" s="33">
        <v>54</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6601</v>
      </c>
      <c r="B2390" s="33" t="s">
        <v>4580</v>
      </c>
      <c r="C2390" s="33" t="s">
        <v>3520</v>
      </c>
      <c r="D2390" s="33" t="s">
        <v>84</v>
      </c>
      <c r="E2390" s="33" t="s">
        <v>158</v>
      </c>
      <c r="F2390" s="33" t="s">
        <v>59</v>
      </c>
      <c r="G2390" s="33">
        <v>260</v>
      </c>
      <c r="H2390" s="4">
        <v>45852</v>
      </c>
      <c r="I2390" s="33">
        <v>45829</v>
      </c>
      <c r="J2390" s="4">
        <v>45829</v>
      </c>
      <c r="K2390" s="4">
        <v>45853</v>
      </c>
      <c r="L2390" s="4">
        <v>45829.159432870372</v>
      </c>
      <c r="M2390" s="4">
        <v>45859</v>
      </c>
      <c r="N2390" s="4">
        <v>45831.639340277776</v>
      </c>
      <c r="O2390" s="4" t="s">
        <v>60</v>
      </c>
      <c r="P2390" s="4" t="s">
        <v>60</v>
      </c>
      <c r="Q2390" s="4" t="s">
        <v>60</v>
      </c>
      <c r="R2390" s="4" t="s">
        <v>60</v>
      </c>
      <c r="S2390" s="4" t="s">
        <v>60</v>
      </c>
      <c r="T2390" s="4">
        <v>45860</v>
      </c>
      <c r="U2390" s="4">
        <v>45832.312407407408</v>
      </c>
      <c r="V2390" s="4">
        <v>45835.743078703701</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10.84216</v>
      </c>
      <c r="AO2390" s="33" t="s">
        <v>68</v>
      </c>
      <c r="AP2390" s="33"/>
      <c r="AQ2390" s="33"/>
      <c r="AR2390" s="33" t="s">
        <v>68</v>
      </c>
      <c r="AS2390" s="33"/>
      <c r="AT2390" s="33"/>
      <c r="AU2390" s="33" t="s">
        <v>422</v>
      </c>
      <c r="AV2390" s="33" t="s">
        <v>423</v>
      </c>
      <c r="AW2390" s="33">
        <v>23.709790000000002</v>
      </c>
      <c r="AX2390" s="33" t="s">
        <v>2418</v>
      </c>
      <c r="AY2390" s="33" t="s">
        <v>2419</v>
      </c>
      <c r="AZ2390" s="3">
        <v>215</v>
      </c>
      <c r="BA2390" s="33" t="s">
        <v>60</v>
      </c>
      <c r="BB2390" s="33">
        <v>260</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6602</v>
      </c>
      <c r="B2391" s="33" t="s">
        <v>4581</v>
      </c>
      <c r="C2391" s="33" t="s">
        <v>3521</v>
      </c>
      <c r="D2391" s="33" t="s">
        <v>84</v>
      </c>
      <c r="E2391" s="33" t="s">
        <v>158</v>
      </c>
      <c r="F2391" s="33" t="s">
        <v>59</v>
      </c>
      <c r="G2391" s="33">
        <v>308</v>
      </c>
      <c r="H2391" s="4">
        <v>45852</v>
      </c>
      <c r="I2391" s="33">
        <v>45829</v>
      </c>
      <c r="J2391" s="4">
        <v>45829</v>
      </c>
      <c r="K2391" s="4">
        <v>45853</v>
      </c>
      <c r="L2391" s="4">
        <v>45829.159456018519</v>
      </c>
      <c r="M2391" s="4">
        <v>45859</v>
      </c>
      <c r="N2391" s="4">
        <v>45831.639247685183</v>
      </c>
      <c r="O2391" s="4" t="s">
        <v>60</v>
      </c>
      <c r="P2391" s="4" t="s">
        <v>60</v>
      </c>
      <c r="Q2391" s="4" t="s">
        <v>60</v>
      </c>
      <c r="R2391" s="4" t="s">
        <v>60</v>
      </c>
      <c r="S2391" s="4" t="s">
        <v>60</v>
      </c>
      <c r="T2391" s="4">
        <v>45860</v>
      </c>
      <c r="U2391" s="4">
        <v>45832.3125</v>
      </c>
      <c r="V2391" s="4">
        <v>45835.743148148147</v>
      </c>
      <c r="W2391" s="4">
        <v>45861</v>
      </c>
      <c r="X2391" s="4"/>
      <c r="Y2391" s="4" t="s">
        <v>60</v>
      </c>
      <c r="Z2391" s="4">
        <v>45863</v>
      </c>
      <c r="AA2391" s="4"/>
      <c r="AB2391" s="4" t="s">
        <v>60</v>
      </c>
      <c r="AC2391" s="4">
        <v>45864</v>
      </c>
      <c r="AD2391" s="4">
        <v>45865</v>
      </c>
      <c r="AE2391" s="4">
        <v>45867</v>
      </c>
      <c r="AF2391" s="4"/>
      <c r="AG2391" s="33" t="s">
        <v>260</v>
      </c>
      <c r="AH2391" s="33" t="s">
        <v>1391</v>
      </c>
      <c r="AI2391" s="33" t="s">
        <v>2417</v>
      </c>
      <c r="AJ2391" s="33" t="s">
        <v>1392</v>
      </c>
      <c r="AK2391" s="33" t="s">
        <v>98</v>
      </c>
      <c r="AL2391" s="33" t="s">
        <v>1393</v>
      </c>
      <c r="AM2391" s="33" t="s">
        <v>1394</v>
      </c>
      <c r="AN2391" s="33">
        <v>12.85285</v>
      </c>
      <c r="AO2391" s="33" t="s">
        <v>68</v>
      </c>
      <c r="AP2391" s="33"/>
      <c r="AQ2391" s="33"/>
      <c r="AR2391" s="33" t="s">
        <v>68</v>
      </c>
      <c r="AS2391" s="33"/>
      <c r="AT2391" s="33"/>
      <c r="AU2391" s="33" t="s">
        <v>422</v>
      </c>
      <c r="AV2391" s="33" t="s">
        <v>423</v>
      </c>
      <c r="AW2391" s="33">
        <v>28.10679</v>
      </c>
      <c r="AX2391" s="33" t="s">
        <v>2418</v>
      </c>
      <c r="AY2391" s="33" t="s">
        <v>2419</v>
      </c>
      <c r="AZ2391" s="3">
        <v>255</v>
      </c>
      <c r="BA2391" s="33" t="s">
        <v>60</v>
      </c>
      <c r="BB2391" s="33">
        <v>308</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6603</v>
      </c>
      <c r="B2392" s="33" t="s">
        <v>4582</v>
      </c>
      <c r="C2392" s="33" t="s">
        <v>3522</v>
      </c>
      <c r="D2392" s="33" t="s">
        <v>84</v>
      </c>
      <c r="E2392" s="33" t="s">
        <v>158</v>
      </c>
      <c r="F2392" s="33" t="s">
        <v>59</v>
      </c>
      <c r="G2392" s="33">
        <v>3</v>
      </c>
      <c r="H2392" s="4">
        <v>45852</v>
      </c>
      <c r="I2392" s="33">
        <v>45829</v>
      </c>
      <c r="J2392" s="4">
        <v>45829</v>
      </c>
      <c r="K2392" s="4">
        <v>45853</v>
      </c>
      <c r="L2392" s="4">
        <v>45829.159537037034</v>
      </c>
      <c r="M2392" s="4">
        <v>45859</v>
      </c>
      <c r="N2392" s="4">
        <v>45831.639178240737</v>
      </c>
      <c r="O2392" s="4" t="s">
        <v>60</v>
      </c>
      <c r="P2392" s="4" t="s">
        <v>60</v>
      </c>
      <c r="Q2392" s="4" t="s">
        <v>60</v>
      </c>
      <c r="R2392" s="4" t="s">
        <v>60</v>
      </c>
      <c r="S2392" s="4" t="s">
        <v>60</v>
      </c>
      <c r="T2392" s="4">
        <v>45860</v>
      </c>
      <c r="U2392" s="4">
        <v>45832.312615740739</v>
      </c>
      <c r="V2392" s="4">
        <v>45835.743217592593</v>
      </c>
      <c r="W2392" s="4">
        <v>45861</v>
      </c>
      <c r="X2392" s="4"/>
      <c r="Y2392" s="4" t="s">
        <v>60</v>
      </c>
      <c r="Z2392" s="4">
        <v>45863</v>
      </c>
      <c r="AA2392" s="4"/>
      <c r="AB2392" s="4" t="s">
        <v>60</v>
      </c>
      <c r="AC2392" s="4">
        <v>45864</v>
      </c>
      <c r="AD2392" s="4">
        <v>45865</v>
      </c>
      <c r="AE2392" s="4">
        <v>45867</v>
      </c>
      <c r="AF2392" s="4"/>
      <c r="AG2392" s="33" t="s">
        <v>260</v>
      </c>
      <c r="AH2392" s="33" t="s">
        <v>1391</v>
      </c>
      <c r="AI2392" s="33" t="s">
        <v>2417</v>
      </c>
      <c r="AJ2392" s="33" t="s">
        <v>1392</v>
      </c>
      <c r="AK2392" s="33" t="s">
        <v>98</v>
      </c>
      <c r="AL2392" s="33" t="s">
        <v>1393</v>
      </c>
      <c r="AM2392" s="33" t="s">
        <v>1394</v>
      </c>
      <c r="AN2392" s="33">
        <v>0.12501000000000001</v>
      </c>
      <c r="AO2392" s="33" t="s">
        <v>68</v>
      </c>
      <c r="AP2392" s="33"/>
      <c r="AQ2392" s="33"/>
      <c r="AR2392" s="33" t="s">
        <v>68</v>
      </c>
      <c r="AS2392" s="33"/>
      <c r="AT2392" s="33"/>
      <c r="AU2392" s="33" t="s">
        <v>422</v>
      </c>
      <c r="AV2392" s="33" t="s">
        <v>423</v>
      </c>
      <c r="AW2392" s="33">
        <v>0.27339000000000002</v>
      </c>
      <c r="AX2392" s="33" t="s">
        <v>2418</v>
      </c>
      <c r="AY2392" s="33" t="s">
        <v>2419</v>
      </c>
      <c r="AZ2392" s="3">
        <v>3</v>
      </c>
      <c r="BA2392" s="33" t="s">
        <v>60</v>
      </c>
      <c r="BB2392" s="33">
        <v>3</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7403</v>
      </c>
      <c r="B2393" s="33" t="s">
        <v>6874</v>
      </c>
      <c r="C2393" s="33" t="s">
        <v>6875</v>
      </c>
      <c r="D2393" s="33" t="s">
        <v>228</v>
      </c>
      <c r="E2393" s="33" t="s">
        <v>229</v>
      </c>
      <c r="F2393" s="33" t="s">
        <v>59</v>
      </c>
      <c r="G2393" s="33">
        <v>9</v>
      </c>
      <c r="H2393" s="4">
        <v>45860</v>
      </c>
      <c r="I2393" s="33">
        <v>45832</v>
      </c>
      <c r="J2393" s="4">
        <v>45835</v>
      </c>
      <c r="K2393" s="4">
        <v>45861</v>
      </c>
      <c r="L2393" s="4">
        <v>45833.522210648145</v>
      </c>
      <c r="M2393" s="4">
        <v>45862</v>
      </c>
      <c r="N2393" s="4">
        <v>45833.534907407404</v>
      </c>
      <c r="O2393" s="4" t="s">
        <v>60</v>
      </c>
      <c r="P2393" s="4" t="s">
        <v>60</v>
      </c>
      <c r="Q2393" s="4" t="s">
        <v>60</v>
      </c>
      <c r="R2393" s="4" t="s">
        <v>60</v>
      </c>
      <c r="S2393" s="4" t="s">
        <v>60</v>
      </c>
      <c r="T2393" s="4">
        <v>45863</v>
      </c>
      <c r="U2393" s="4">
        <v>45834.446851851855</v>
      </c>
      <c r="V2393" s="4"/>
      <c r="W2393" s="4">
        <v>45864</v>
      </c>
      <c r="X2393" s="4"/>
      <c r="Y2393" s="4" t="s">
        <v>60</v>
      </c>
      <c r="Z2393" s="4">
        <v>45865</v>
      </c>
      <c r="AA2393" s="4"/>
      <c r="AB2393" s="4" t="s">
        <v>60</v>
      </c>
      <c r="AC2393" s="4">
        <v>45866</v>
      </c>
      <c r="AD2393" s="4">
        <v>45867</v>
      </c>
      <c r="AE2393" s="4">
        <v>45869</v>
      </c>
      <c r="AF2393" s="4"/>
      <c r="AG2393" s="33" t="s">
        <v>198</v>
      </c>
      <c r="AH2393" s="33" t="s">
        <v>392</v>
      </c>
      <c r="AI2393" s="33" t="s">
        <v>2252</v>
      </c>
      <c r="AJ2393" s="33" t="s">
        <v>231</v>
      </c>
      <c r="AK2393" s="33" t="s">
        <v>98</v>
      </c>
      <c r="AL2393" s="33" t="s">
        <v>232</v>
      </c>
      <c r="AM2393" s="33" t="s">
        <v>233</v>
      </c>
      <c r="AN2393" s="33">
        <v>0.1996</v>
      </c>
      <c r="AO2393" s="33" t="s">
        <v>68</v>
      </c>
      <c r="AP2393" s="33"/>
      <c r="AQ2393" s="33"/>
      <c r="AR2393" s="33" t="s">
        <v>68</v>
      </c>
      <c r="AS2393" s="33"/>
      <c r="AT2393" s="33"/>
      <c r="AU2393" s="33" t="s">
        <v>1050</v>
      </c>
      <c r="AV2393" s="33" t="s">
        <v>1051</v>
      </c>
      <c r="AW2393" s="33">
        <v>0.74926999999999999</v>
      </c>
      <c r="AX2393" s="33" t="s">
        <v>2253</v>
      </c>
      <c r="AY2393" s="33" t="s">
        <v>2254</v>
      </c>
      <c r="AZ2393" s="3">
        <v>9</v>
      </c>
      <c r="BA2393" s="33" t="s">
        <v>60</v>
      </c>
      <c r="BB2393" s="33">
        <v>9</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7404</v>
      </c>
      <c r="B2394" s="33" t="s">
        <v>6876</v>
      </c>
      <c r="C2394" s="33" t="s">
        <v>6877</v>
      </c>
      <c r="D2394" s="33" t="s">
        <v>228</v>
      </c>
      <c r="E2394" s="33" t="s">
        <v>229</v>
      </c>
      <c r="F2394" s="33" t="s">
        <v>59</v>
      </c>
      <c r="G2394" s="33">
        <v>9</v>
      </c>
      <c r="H2394" s="4">
        <v>45860</v>
      </c>
      <c r="I2394" s="33">
        <v>45832</v>
      </c>
      <c r="J2394" s="4">
        <v>45835</v>
      </c>
      <c r="K2394" s="4">
        <v>45861</v>
      </c>
      <c r="L2394" s="4">
        <v>45833.522164351853</v>
      </c>
      <c r="M2394" s="4">
        <v>45862</v>
      </c>
      <c r="N2394" s="4">
        <v>45833.534872685188</v>
      </c>
      <c r="O2394" s="4" t="s">
        <v>60</v>
      </c>
      <c r="P2394" s="4" t="s">
        <v>60</v>
      </c>
      <c r="Q2394" s="4" t="s">
        <v>60</v>
      </c>
      <c r="R2394" s="4" t="s">
        <v>60</v>
      </c>
      <c r="S2394" s="4" t="s">
        <v>60</v>
      </c>
      <c r="T2394" s="4">
        <v>45863</v>
      </c>
      <c r="U2394" s="4">
        <v>45834.446944444448</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1052</v>
      </c>
      <c r="AJ2394" s="33" t="s">
        <v>231</v>
      </c>
      <c r="AK2394" s="33" t="s">
        <v>65</v>
      </c>
      <c r="AL2394" s="33" t="s">
        <v>232</v>
      </c>
      <c r="AM2394" s="33" t="s">
        <v>233</v>
      </c>
      <c r="AN2394" s="33">
        <v>0.17624999999999999</v>
      </c>
      <c r="AO2394" s="33" t="s">
        <v>68</v>
      </c>
      <c r="AP2394" s="33"/>
      <c r="AQ2394" s="33"/>
      <c r="AR2394" s="33" t="s">
        <v>68</v>
      </c>
      <c r="AS2394" s="33"/>
      <c r="AT2394" s="33"/>
      <c r="AU2394" s="33" t="s">
        <v>1050</v>
      </c>
      <c r="AV2394" s="33" t="s">
        <v>1051</v>
      </c>
      <c r="AW2394" s="33">
        <v>0.66176999999999997</v>
      </c>
      <c r="AX2394" s="33" t="s">
        <v>1053</v>
      </c>
      <c r="AY2394" s="33" t="s">
        <v>1054</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8232</v>
      </c>
      <c r="B2395" s="33" t="s">
        <v>6342</v>
      </c>
      <c r="C2395" s="33" t="s">
        <v>6343</v>
      </c>
      <c r="D2395" s="33" t="s">
        <v>84</v>
      </c>
      <c r="E2395" s="33" t="s">
        <v>135</v>
      </c>
      <c r="F2395" s="33" t="s">
        <v>59</v>
      </c>
      <c r="G2395" s="33">
        <v>1035</v>
      </c>
      <c r="H2395" s="4">
        <v>45868</v>
      </c>
      <c r="I2395" s="33">
        <v>45832</v>
      </c>
      <c r="J2395" s="4">
        <v>45832</v>
      </c>
      <c r="K2395" s="4">
        <v>45869</v>
      </c>
      <c r="L2395" s="4">
        <v>45833.62228009259</v>
      </c>
      <c r="M2395" s="4">
        <v>45870</v>
      </c>
      <c r="N2395" s="4">
        <v>45834.208715277775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36.373809999999999</v>
      </c>
      <c r="AO2395" s="33" t="s">
        <v>68</v>
      </c>
      <c r="AP2395" s="33"/>
      <c r="AQ2395" s="33"/>
      <c r="AR2395" s="33" t="s">
        <v>68</v>
      </c>
      <c r="AS2395" s="33"/>
      <c r="AT2395" s="33"/>
      <c r="AU2395" s="33" t="s">
        <v>206</v>
      </c>
      <c r="AV2395" s="33" t="s">
        <v>207</v>
      </c>
      <c r="AW2395" s="33">
        <v>79.545529999999999</v>
      </c>
      <c r="AX2395" s="33" t="s">
        <v>765</v>
      </c>
      <c r="AY2395" s="33" t="s">
        <v>356</v>
      </c>
      <c r="AZ2395" s="3">
        <v>1035</v>
      </c>
      <c r="BA2395" s="33" t="s">
        <v>60</v>
      </c>
      <c r="BB2395" s="33">
        <v>1035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8233</v>
      </c>
      <c r="B2396" s="33" t="s">
        <v>4973</v>
      </c>
      <c r="C2396" s="33" t="s">
        <v>4974</v>
      </c>
      <c r="D2396" s="33" t="s">
        <v>84</v>
      </c>
      <c r="E2396" s="33" t="s">
        <v>135</v>
      </c>
      <c r="F2396" s="33" t="s">
        <v>59</v>
      </c>
      <c r="G2396" s="33">
        <v>380</v>
      </c>
      <c r="H2396" s="4">
        <v>45868</v>
      </c>
      <c r="I2396" s="33">
        <v>45831</v>
      </c>
      <c r="J2396" s="4">
        <v>45831</v>
      </c>
      <c r="K2396" s="4">
        <v>45869</v>
      </c>
      <c r="L2396" s="4">
        <v>45831.0937037037</v>
      </c>
      <c r="M2396" s="4">
        <v>45870</v>
      </c>
      <c r="N2396" s="4">
        <v>45831.228067129632</v>
      </c>
      <c r="O2396" s="4" t="s">
        <v>60</v>
      </c>
      <c r="P2396" s="4" t="s">
        <v>60</v>
      </c>
      <c r="Q2396" s="4" t="s">
        <v>60</v>
      </c>
      <c r="R2396" s="4" t="s">
        <v>60</v>
      </c>
      <c r="S2396" s="4" t="s">
        <v>60</v>
      </c>
      <c r="T2396" s="4">
        <v>45871</v>
      </c>
      <c r="U2396" s="4">
        <v>45832.699502314812</v>
      </c>
      <c r="V2396" s="4">
        <v>45835.749386574076</v>
      </c>
      <c r="W2396" s="4">
        <v>45872</v>
      </c>
      <c r="X2396" s="4"/>
      <c r="Y2396" s="4" t="s">
        <v>60</v>
      </c>
      <c r="Z2396" s="4">
        <v>45873</v>
      </c>
      <c r="AA2396" s="4"/>
      <c r="AB2396" s="4" t="s">
        <v>60</v>
      </c>
      <c r="AC2396" s="4">
        <v>45874</v>
      </c>
      <c r="AD2396" s="4">
        <v>45875</v>
      </c>
      <c r="AE2396" s="4">
        <v>45877</v>
      </c>
      <c r="AF2396" s="4"/>
      <c r="AG2396" s="33" t="s">
        <v>260</v>
      </c>
      <c r="AH2396" s="33" t="s">
        <v>353</v>
      </c>
      <c r="AI2396" s="33" t="s">
        <v>4531</v>
      </c>
      <c r="AJ2396" s="33" t="s">
        <v>139</v>
      </c>
      <c r="AK2396" s="33" t="s">
        <v>98</v>
      </c>
      <c r="AL2396" s="33" t="s">
        <v>354</v>
      </c>
      <c r="AM2396" s="33" t="s">
        <v>355</v>
      </c>
      <c r="AN2396" s="33">
        <v>13.263059999999999</v>
      </c>
      <c r="AO2396" s="33" t="s">
        <v>68</v>
      </c>
      <c r="AP2396" s="33"/>
      <c r="AQ2396" s="33"/>
      <c r="AR2396" s="33" t="s">
        <v>68</v>
      </c>
      <c r="AS2396" s="33"/>
      <c r="AT2396" s="33"/>
      <c r="AU2396" s="33" t="s">
        <v>206</v>
      </c>
      <c r="AV2396" s="33" t="s">
        <v>207</v>
      </c>
      <c r="AW2396" s="33">
        <v>29.004829999999998</v>
      </c>
      <c r="AX2396" s="33" t="s">
        <v>829</v>
      </c>
      <c r="AY2396" s="33" t="s">
        <v>830</v>
      </c>
      <c r="AZ2396" s="3">
        <v>380</v>
      </c>
      <c r="BA2396" s="33" t="s">
        <v>60</v>
      </c>
      <c r="BB2396" s="33">
        <v>380</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8235</v>
      </c>
      <c r="B2397" s="33" t="s">
        <v>6345</v>
      </c>
      <c r="C2397" s="33" t="s">
        <v>6346</v>
      </c>
      <c r="D2397" s="33" t="s">
        <v>84</v>
      </c>
      <c r="E2397" s="33" t="s">
        <v>135</v>
      </c>
      <c r="F2397" s="33" t="s">
        <v>59</v>
      </c>
      <c r="G2397" s="33">
        <v>6721</v>
      </c>
      <c r="H2397" s="4">
        <v>45868</v>
      </c>
      <c r="I2397" s="33">
        <v>45832</v>
      </c>
      <c r="J2397" s="4">
        <v>45832</v>
      </c>
      <c r="K2397" s="4">
        <v>45869</v>
      </c>
      <c r="L2397" s="4">
        <v>45833.496666666666</v>
      </c>
      <c r="M2397" s="4">
        <v>45870</v>
      </c>
      <c r="N2397" s="4">
        <v>45833.497824074075</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6344</v>
      </c>
      <c r="AJ2397" s="33" t="s">
        <v>139</v>
      </c>
      <c r="AK2397" s="33" t="s">
        <v>98</v>
      </c>
      <c r="AL2397" s="33" t="s">
        <v>354</v>
      </c>
      <c r="AM2397" s="33" t="s">
        <v>355</v>
      </c>
      <c r="AN2397" s="33">
        <v>234.51178999999999</v>
      </c>
      <c r="AO2397" s="33" t="s">
        <v>68</v>
      </c>
      <c r="AP2397" s="33"/>
      <c r="AQ2397" s="33"/>
      <c r="AR2397" s="33" t="s">
        <v>68</v>
      </c>
      <c r="AS2397" s="33"/>
      <c r="AT2397" s="33"/>
      <c r="AU2397" s="33" t="s">
        <v>206</v>
      </c>
      <c r="AV2397" s="33" t="s">
        <v>207</v>
      </c>
      <c r="AW2397" s="33">
        <v>512.85418000000004</v>
      </c>
      <c r="AX2397" s="33" t="s">
        <v>765</v>
      </c>
      <c r="AY2397" s="33" t="s">
        <v>356</v>
      </c>
      <c r="AZ2397" s="3">
        <v>6721</v>
      </c>
      <c r="BA2397" s="33" t="s">
        <v>60</v>
      </c>
      <c r="BB2397" s="33">
        <v>6721</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8236</v>
      </c>
      <c r="B2398" s="33" t="s">
        <v>4977</v>
      </c>
      <c r="C2398" s="33" t="s">
        <v>4978</v>
      </c>
      <c r="D2398" s="33" t="s">
        <v>84</v>
      </c>
      <c r="E2398" s="33" t="s">
        <v>135</v>
      </c>
      <c r="F2398" s="33" t="s">
        <v>59</v>
      </c>
      <c r="G2398" s="33">
        <v>8365</v>
      </c>
      <c r="H2398" s="4">
        <v>45868</v>
      </c>
      <c r="I2398" s="33">
        <v>45831</v>
      </c>
      <c r="J2398" s="4">
        <v>45831</v>
      </c>
      <c r="K2398" s="4">
        <v>45869</v>
      </c>
      <c r="L2398" s="4">
        <v>45831.093807870369</v>
      </c>
      <c r="M2398" s="4">
        <v>45870</v>
      </c>
      <c r="N2398" s="4">
        <v>45832.310057870367</v>
      </c>
      <c r="O2398" s="4" t="s">
        <v>60</v>
      </c>
      <c r="P2398" s="4" t="s">
        <v>60</v>
      </c>
      <c r="Q2398" s="4" t="s">
        <v>60</v>
      </c>
      <c r="R2398" s="4" t="s">
        <v>60</v>
      </c>
      <c r="S2398" s="4" t="s">
        <v>60</v>
      </c>
      <c r="T2398" s="4">
        <v>45871</v>
      </c>
      <c r="U2398" s="4">
        <v>45832.699444444443</v>
      </c>
      <c r="V2398" s="4">
        <v>45834.558564814812</v>
      </c>
      <c r="W2398" s="4">
        <v>45872</v>
      </c>
      <c r="X2398" s="4">
        <v>45835.683715277781</v>
      </c>
      <c r="Y2398" s="4" t="s">
        <v>77</v>
      </c>
      <c r="Z2398" s="4">
        <v>45873</v>
      </c>
      <c r="AA2398" s="4"/>
      <c r="AB2398" s="4" t="s">
        <v>60</v>
      </c>
      <c r="AC2398" s="4">
        <v>45874</v>
      </c>
      <c r="AD2398" s="4">
        <v>45875</v>
      </c>
      <c r="AE2398" s="4">
        <v>45877</v>
      </c>
      <c r="AF2398" s="4"/>
      <c r="AG2398" s="33" t="s">
        <v>95</v>
      </c>
      <c r="AH2398" s="33" t="s">
        <v>353</v>
      </c>
      <c r="AI2398" s="33" t="s">
        <v>4531</v>
      </c>
      <c r="AJ2398" s="33" t="s">
        <v>139</v>
      </c>
      <c r="AK2398" s="33" t="s">
        <v>98</v>
      </c>
      <c r="AL2398" s="33" t="s">
        <v>354</v>
      </c>
      <c r="AM2398" s="33" t="s">
        <v>355</v>
      </c>
      <c r="AN2398" s="33">
        <v>294.04261000000002</v>
      </c>
      <c r="AO2398" s="33" t="s">
        <v>68</v>
      </c>
      <c r="AP2398" s="33"/>
      <c r="AQ2398" s="33"/>
      <c r="AR2398" s="33" t="s">
        <v>68</v>
      </c>
      <c r="AS2398" s="33"/>
      <c r="AT2398" s="33"/>
      <c r="AU2398" s="33" t="s">
        <v>206</v>
      </c>
      <c r="AV2398" s="33" t="s">
        <v>207</v>
      </c>
      <c r="AW2398" s="33">
        <v>643.04056000000003</v>
      </c>
      <c r="AX2398" s="33" t="s">
        <v>829</v>
      </c>
      <c r="AY2398" s="33" t="s">
        <v>830</v>
      </c>
      <c r="AZ2398" s="3">
        <v>8365</v>
      </c>
      <c r="BA2398" s="33" t="s">
        <v>60</v>
      </c>
      <c r="BB2398" s="33">
        <v>8365</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8237</v>
      </c>
      <c r="B2399" s="33" t="s">
        <v>6347</v>
      </c>
      <c r="C2399" s="33" t="s">
        <v>6348</v>
      </c>
      <c r="D2399" s="33" t="s">
        <v>84</v>
      </c>
      <c r="E2399" s="33" t="s">
        <v>135</v>
      </c>
      <c r="F2399" s="33" t="s">
        <v>59</v>
      </c>
      <c r="G2399" s="33">
        <v>5278</v>
      </c>
      <c r="H2399" s="4">
        <v>45868</v>
      </c>
      <c r="I2399" s="33">
        <v>45832</v>
      </c>
      <c r="J2399" s="4">
        <v>45832</v>
      </c>
      <c r="K2399" s="4">
        <v>45869</v>
      </c>
      <c r="L2399" s="4">
        <v>45833.621944444443</v>
      </c>
      <c r="M2399" s="4">
        <v>45870</v>
      </c>
      <c r="N2399" s="4">
        <v>45835.377835648149</v>
      </c>
      <c r="O2399" s="4" t="s">
        <v>60</v>
      </c>
      <c r="P2399" s="4" t="s">
        <v>60</v>
      </c>
      <c r="Q2399" s="4" t="s">
        <v>60</v>
      </c>
      <c r="R2399" s="4" t="s">
        <v>60</v>
      </c>
      <c r="S2399" s="4" t="s">
        <v>60</v>
      </c>
      <c r="T2399" s="4">
        <v>45871</v>
      </c>
      <c r="U2399" s="4"/>
      <c r="V2399" s="4"/>
      <c r="W2399" s="4">
        <v>45872</v>
      </c>
      <c r="X2399" s="4"/>
      <c r="Y2399" s="4" t="s">
        <v>60</v>
      </c>
      <c r="Z2399" s="4">
        <v>45873</v>
      </c>
      <c r="AA2399" s="4"/>
      <c r="AB2399" s="4" t="s">
        <v>60</v>
      </c>
      <c r="AC2399" s="4">
        <v>45874</v>
      </c>
      <c r="AD2399" s="4">
        <v>45875</v>
      </c>
      <c r="AE2399" s="4">
        <v>45877</v>
      </c>
      <c r="AF2399" s="4"/>
      <c r="AG2399" s="33" t="s">
        <v>198</v>
      </c>
      <c r="AH2399" s="33" t="s">
        <v>353</v>
      </c>
      <c r="AI2399" s="33" t="s">
        <v>968</v>
      </c>
      <c r="AJ2399" s="33" t="s">
        <v>139</v>
      </c>
      <c r="AK2399" s="33" t="s">
        <v>98</v>
      </c>
      <c r="AL2399" s="33" t="s">
        <v>354</v>
      </c>
      <c r="AM2399" s="33" t="s">
        <v>355</v>
      </c>
      <c r="AN2399" s="33">
        <v>183.22676999999999</v>
      </c>
      <c r="AO2399" s="33" t="s">
        <v>68</v>
      </c>
      <c r="AP2399" s="33"/>
      <c r="AQ2399" s="33"/>
      <c r="AR2399" s="33" t="s">
        <v>68</v>
      </c>
      <c r="AS2399" s="33"/>
      <c r="AT2399" s="33"/>
      <c r="AU2399" s="33" t="s">
        <v>206</v>
      </c>
      <c r="AV2399" s="33" t="s">
        <v>207</v>
      </c>
      <c r="AW2399" s="33">
        <v>400.69743999999997</v>
      </c>
      <c r="AX2399" s="33" t="s">
        <v>969</v>
      </c>
      <c r="AY2399" s="33" t="s">
        <v>970</v>
      </c>
      <c r="AZ2399" s="3">
        <v>5278</v>
      </c>
      <c r="BA2399" s="33" t="s">
        <v>60</v>
      </c>
      <c r="BB2399" s="33">
        <v>5278</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9773</v>
      </c>
      <c r="B2400" s="33" t="s">
        <v>5456</v>
      </c>
      <c r="C2400" s="33" t="s">
        <v>5404</v>
      </c>
      <c r="D2400" s="33" t="s">
        <v>107</v>
      </c>
      <c r="E2400" s="33" t="s">
        <v>108</v>
      </c>
      <c r="F2400" s="33" t="s">
        <v>72</v>
      </c>
      <c r="G2400" s="33">
        <v>612</v>
      </c>
      <c r="H2400" s="4">
        <v>45832</v>
      </c>
      <c r="I2400" s="33">
        <v>45831</v>
      </c>
      <c r="J2400" s="4">
        <v>45832</v>
      </c>
      <c r="K2400" s="4">
        <v>45833</v>
      </c>
      <c r="L2400" s="4">
        <v>45832.985752314817</v>
      </c>
      <c r="M2400" s="4" t="s">
        <v>60</v>
      </c>
      <c r="N2400" s="4"/>
      <c r="O2400" s="4" t="s">
        <v>60</v>
      </c>
      <c r="P2400" s="4" t="s">
        <v>60</v>
      </c>
      <c r="Q2400" s="4" t="s">
        <v>60</v>
      </c>
      <c r="R2400" s="4" t="s">
        <v>60</v>
      </c>
      <c r="S2400" s="4" t="s">
        <v>60</v>
      </c>
      <c r="T2400" s="4" t="s">
        <v>60</v>
      </c>
      <c r="U2400" s="4"/>
      <c r="V2400" s="4"/>
      <c r="W2400" s="4"/>
      <c r="X2400" s="4">
        <v>45835.240069444444</v>
      </c>
      <c r="Y2400" s="4" t="s">
        <v>113</v>
      </c>
      <c r="Z2400" s="4" t="s">
        <v>60</v>
      </c>
      <c r="AA2400" s="4">
        <v>45835.241157407407</v>
      </c>
      <c r="AB2400" s="4" t="s">
        <v>60</v>
      </c>
      <c r="AC2400" s="4" t="s">
        <v>60</v>
      </c>
      <c r="AD2400" s="4">
        <v>45835</v>
      </c>
      <c r="AE2400" s="4" t="s">
        <v>1177</v>
      </c>
      <c r="AF2400" s="4">
        <v>45836</v>
      </c>
      <c r="AG2400" s="33" t="s">
        <v>716</v>
      </c>
      <c r="AH2400" s="33" t="s">
        <v>2018</v>
      </c>
      <c r="AI2400" s="33" t="s">
        <v>2019</v>
      </c>
      <c r="AJ2400" s="33" t="s">
        <v>74</v>
      </c>
      <c r="AK2400" s="33" t="s">
        <v>98</v>
      </c>
      <c r="AL2400" s="33" t="s">
        <v>1313</v>
      </c>
      <c r="AM2400" s="33" t="s">
        <v>1314</v>
      </c>
      <c r="AN2400" s="33">
        <v>15.58539</v>
      </c>
      <c r="AO2400" s="33" t="s">
        <v>68</v>
      </c>
      <c r="AP2400" s="33"/>
      <c r="AQ2400" s="33"/>
      <c r="AR2400" s="33" t="s">
        <v>68</v>
      </c>
      <c r="AS2400" s="33"/>
      <c r="AT2400" s="33"/>
      <c r="AU2400" s="33" t="s">
        <v>2020</v>
      </c>
      <c r="AV2400" s="33" t="s">
        <v>2021</v>
      </c>
      <c r="AW2400" s="33">
        <v>34.085560000000001</v>
      </c>
      <c r="AX2400" s="33" t="s">
        <v>2022</v>
      </c>
      <c r="AY2400" s="33" t="s">
        <v>2023</v>
      </c>
      <c r="AZ2400" s="3">
        <v>612</v>
      </c>
      <c r="BA2400" s="33" t="s">
        <v>60</v>
      </c>
      <c r="BB2400" s="33">
        <v>612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URGENT</v>
      </c>
      <c r="BJ2400" s="33" t="str">
        <f>IFERROR(VLOOKUP(Data_Power_app[[#This Row],[PRO ODER]],'Plan Lean DC'!A:C,3,0),"")</f>
        <v>Line 6, 8, 9</v>
      </c>
      <c r="BK2400" s="33" t="str">
        <f>IFERROR(VLOOKUP(Data_Power_app[[#This Row],[PRO ODER]]&amp;"LEAN_IN",'Real Time'!A:D,4,0),"")</f>
        <v>LEAN-09</v>
      </c>
      <c r="BL2400" s="33" t="str" cm="1">
        <f t="array" ref="BL2400">IFERROR(_xlfn.IFS(Data_Power_app[[#This Row],[LEANLINE PLAN]]="","",Data_Power_app[[#This Row],[LEANLINE (REALTIME)]]="","",SEARCH(RIGHT(Data_Power_app[[#This Row],[LEANLINE (REALTIME)]],1),Data_Power_app[[#This Row],[LEANLINE PLAN]],1)&gt;0,"True"),"False")</f>
        <v>True</v>
      </c>
    </row>
    <row r="2401" spans="1:64" x14ac:dyDescent="0.25">
      <c r="A2401" s="37">
        <v>10234</v>
      </c>
      <c r="B2401" s="33" t="s">
        <v>14472</v>
      </c>
      <c r="C2401" s="33" t="s">
        <v>14473</v>
      </c>
      <c r="D2401" s="33" t="s">
        <v>84</v>
      </c>
      <c r="E2401" s="33" t="s">
        <v>131</v>
      </c>
      <c r="F2401" s="33" t="s">
        <v>72</v>
      </c>
      <c r="G2401" s="33">
        <v>172</v>
      </c>
      <c r="H2401" s="4" t="s">
        <v>60</v>
      </c>
      <c r="I2401" s="33">
        <v>45836</v>
      </c>
      <c r="J2401" s="4" t="s">
        <v>60</v>
      </c>
      <c r="K2401" s="4" t="s">
        <v>60</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c r="AE2401" s="4" t="s">
        <v>783</v>
      </c>
      <c r="AF2401" s="4"/>
      <c r="AG2401" s="33" t="s">
        <v>109</v>
      </c>
      <c r="AH2401" s="33" t="s">
        <v>132</v>
      </c>
      <c r="AI2401" s="33" t="s">
        <v>14474</v>
      </c>
      <c r="AJ2401" s="33" t="s">
        <v>74</v>
      </c>
      <c r="AK2401" s="33" t="s">
        <v>98</v>
      </c>
      <c r="AL2401" s="33" t="s">
        <v>133</v>
      </c>
      <c r="AM2401" s="33" t="s">
        <v>134</v>
      </c>
      <c r="AN2401" s="33">
        <v>3.62642</v>
      </c>
      <c r="AO2401" s="33" t="s">
        <v>68</v>
      </c>
      <c r="AP2401" s="33"/>
      <c r="AQ2401" s="33"/>
      <c r="AR2401" s="33" t="s">
        <v>68</v>
      </c>
      <c r="AS2401" s="33"/>
      <c r="AT2401" s="33"/>
      <c r="AU2401" s="33" t="s">
        <v>14475</v>
      </c>
      <c r="AV2401" s="33" t="s">
        <v>14476</v>
      </c>
      <c r="AW2401" s="33">
        <v>7.9306599999999996</v>
      </c>
      <c r="AX2401" s="33" t="s">
        <v>168</v>
      </c>
      <c r="AY2401" s="33" t="s">
        <v>169</v>
      </c>
      <c r="AZ2401" s="3">
        <v>172</v>
      </c>
      <c r="BA2401" s="33" t="s">
        <v>60</v>
      </c>
      <c r="BB2401" s="33">
        <v>172</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10237</v>
      </c>
      <c r="B2402" s="33" t="s">
        <v>12476</v>
      </c>
      <c r="C2402" s="33" t="s">
        <v>12477</v>
      </c>
      <c r="D2402" s="33" t="s">
        <v>228</v>
      </c>
      <c r="E2402" s="33" t="s">
        <v>229</v>
      </c>
      <c r="F2402" s="33" t="s">
        <v>59</v>
      </c>
      <c r="G2402" s="33">
        <v>3</v>
      </c>
      <c r="H2402" s="4" t="s">
        <v>60</v>
      </c>
      <c r="I2402" s="33">
        <v>45835</v>
      </c>
      <c r="J2402" s="4">
        <v>45835</v>
      </c>
      <c r="K2402" s="4" t="s">
        <v>60</v>
      </c>
      <c r="L2402" s="4">
        <v>45836.331770833334</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783</v>
      </c>
      <c r="AF2402" s="4"/>
      <c r="AG2402" s="33" t="s">
        <v>86</v>
      </c>
      <c r="AH2402" s="33" t="s">
        <v>230</v>
      </c>
      <c r="AI2402" s="33" t="s">
        <v>12478</v>
      </c>
      <c r="AJ2402" s="33" t="s">
        <v>231</v>
      </c>
      <c r="AK2402" s="33" t="s">
        <v>98</v>
      </c>
      <c r="AL2402" s="33" t="s">
        <v>232</v>
      </c>
      <c r="AM2402" s="33" t="s">
        <v>233</v>
      </c>
      <c r="AN2402" s="33">
        <v>6.1199999999999997E-2</v>
      </c>
      <c r="AO2402" s="33" t="s">
        <v>68</v>
      </c>
      <c r="AP2402" s="33"/>
      <c r="AQ2402" s="33"/>
      <c r="AR2402" s="33" t="s">
        <v>68</v>
      </c>
      <c r="AS2402" s="33"/>
      <c r="AT2402" s="33"/>
      <c r="AU2402" s="33" t="s">
        <v>286</v>
      </c>
      <c r="AV2402" s="33" t="s">
        <v>287</v>
      </c>
      <c r="AW2402" s="33">
        <v>0.22753999999999999</v>
      </c>
      <c r="AX2402" s="33" t="s">
        <v>327</v>
      </c>
      <c r="AY2402" s="33" t="s">
        <v>328</v>
      </c>
      <c r="AZ2402" s="3">
        <v>3</v>
      </c>
      <c r="BA2402" s="33" t="s">
        <v>60</v>
      </c>
      <c r="BB2402" s="33">
        <v>3</v>
      </c>
      <c r="BC2402" s="33" t="s">
        <v>60</v>
      </c>
      <c r="BD2402" s="33" t="s">
        <v>60</v>
      </c>
      <c r="BE2402" s="33" t="s">
        <v>60</v>
      </c>
      <c r="BF2402" s="33" t="str">
        <f>IFERROR(VLOOKUP(Data_Power_app[[#This Row],[PRO ODER]],'Result'!H:J,3,0),"")</f>
        <v>LAMINATION 1</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10307</v>
      </c>
      <c r="B2403" s="33" t="s">
        <v>10408</v>
      </c>
      <c r="C2403" s="33" t="s">
        <v>8550</v>
      </c>
      <c r="D2403" s="33" t="s">
        <v>228</v>
      </c>
      <c r="E2403" s="33" t="s">
        <v>283</v>
      </c>
      <c r="F2403" s="33" t="s">
        <v>59</v>
      </c>
      <c r="G2403" s="33">
        <v>64</v>
      </c>
      <c r="H2403" s="4" t="s">
        <v>60</v>
      </c>
      <c r="I2403" s="33">
        <v>45833</v>
      </c>
      <c r="J2403" s="4" t="s">
        <v>60</v>
      </c>
      <c r="K2403" s="4" t="s">
        <v>60</v>
      </c>
      <c r="L2403" s="4">
        <v>45834.986712962964</v>
      </c>
      <c r="M2403" s="4" t="s">
        <v>60</v>
      </c>
      <c r="N2403" s="4">
        <v>45835.577905092592</v>
      </c>
      <c r="O2403" s="4" t="s">
        <v>60</v>
      </c>
      <c r="P2403" s="4" t="s">
        <v>60</v>
      </c>
      <c r="Q2403" s="4" t="s">
        <v>60</v>
      </c>
      <c r="R2403" s="4" t="s">
        <v>60</v>
      </c>
      <c r="S2403" s="4" t="s">
        <v>60</v>
      </c>
      <c r="T2403" s="4" t="s">
        <v>60</v>
      </c>
      <c r="U2403" s="4">
        <v>45835.976724537039</v>
      </c>
      <c r="V2403" s="4">
        <v>45835.121018518519</v>
      </c>
      <c r="W2403" s="4"/>
      <c r="X2403" s="4">
        <v>45835.132743055554</v>
      </c>
      <c r="Y2403" s="4" t="s">
        <v>77</v>
      </c>
      <c r="Z2403" s="4" t="s">
        <v>60</v>
      </c>
      <c r="AA2403" s="4"/>
      <c r="AB2403" s="4" t="s">
        <v>60</v>
      </c>
      <c r="AC2403" s="4" t="s">
        <v>60</v>
      </c>
      <c r="AD2403" s="4"/>
      <c r="AE2403" s="4" t="s">
        <v>783</v>
      </c>
      <c r="AF2403" s="4"/>
      <c r="AG2403" s="33" t="s">
        <v>95</v>
      </c>
      <c r="AH2403" s="33" t="s">
        <v>230</v>
      </c>
      <c r="AI2403" s="33" t="s">
        <v>10409</v>
      </c>
      <c r="AJ2403" s="33" t="s">
        <v>231</v>
      </c>
      <c r="AK2403" s="33" t="s">
        <v>65</v>
      </c>
      <c r="AL2403" s="33" t="s">
        <v>284</v>
      </c>
      <c r="AM2403" s="33" t="s">
        <v>285</v>
      </c>
      <c r="AN2403" s="33">
        <v>1.0663199999999999</v>
      </c>
      <c r="AO2403" s="33" t="s">
        <v>68</v>
      </c>
      <c r="AP2403" s="33"/>
      <c r="AQ2403" s="33"/>
      <c r="AR2403" s="33" t="s">
        <v>68</v>
      </c>
      <c r="AS2403" s="33"/>
      <c r="AT2403" s="33"/>
      <c r="AU2403" s="33" t="s">
        <v>234</v>
      </c>
      <c r="AV2403" s="33" t="s">
        <v>235</v>
      </c>
      <c r="AW2403" s="33">
        <v>4.6634500000000001</v>
      </c>
      <c r="AX2403" s="33" t="s">
        <v>360</v>
      </c>
      <c r="AY2403" s="33" t="s">
        <v>361</v>
      </c>
      <c r="AZ2403" s="3">
        <v>64</v>
      </c>
      <c r="BA2403" s="33" t="s">
        <v>60</v>
      </c>
      <c r="BB2403" s="33">
        <v>64</v>
      </c>
      <c r="BC2403" s="33" t="s">
        <v>60</v>
      </c>
      <c r="BD2403" s="33" t="s">
        <v>60</v>
      </c>
      <c r="BE2403" s="33" t="s">
        <v>60</v>
      </c>
      <c r="BF2403" s="33" t="str">
        <f>IFERROR(VLOOKUP(Data_Power_app[[#This Row],[PRO ODER]],'Result'!H:J,3,0),"")</f>
        <v>LAMINATION 6</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LEANLINE1_2</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10315</v>
      </c>
      <c r="B2404" s="33" t="s">
        <v>10410</v>
      </c>
      <c r="C2404" s="33" t="s">
        <v>10323</v>
      </c>
      <c r="D2404" s="33" t="s">
        <v>801</v>
      </c>
      <c r="E2404" s="33" t="s">
        <v>802</v>
      </c>
      <c r="F2404" s="33" t="s">
        <v>59</v>
      </c>
      <c r="G2404" s="33">
        <v>2</v>
      </c>
      <c r="H2404" s="4" t="s">
        <v>60</v>
      </c>
      <c r="I2404" s="33">
        <v>45834</v>
      </c>
      <c r="J2404" s="4" t="s">
        <v>60</v>
      </c>
      <c r="K2404" s="4" t="s">
        <v>60</v>
      </c>
      <c r="L2404" s="4">
        <v>45834.75068287037</v>
      </c>
      <c r="M2404" s="4" t="s">
        <v>60</v>
      </c>
      <c r="N2404" s="4">
        <v>45834.90047453704</v>
      </c>
      <c r="O2404" s="4" t="s">
        <v>60</v>
      </c>
      <c r="P2404" s="4" t="s">
        <v>60</v>
      </c>
      <c r="Q2404" s="4" t="s">
        <v>60</v>
      </c>
      <c r="R2404" s="4" t="s">
        <v>60</v>
      </c>
      <c r="S2404" s="4" t="s">
        <v>60</v>
      </c>
      <c r="T2404" s="4" t="s">
        <v>60</v>
      </c>
      <c r="U2404" s="4">
        <v>45834.114108796297</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0.11026</v>
      </c>
      <c r="AO2404" s="33" t="s">
        <v>68</v>
      </c>
      <c r="AP2404" s="33"/>
      <c r="AQ2404" s="33"/>
      <c r="AR2404" s="33" t="s">
        <v>68</v>
      </c>
      <c r="AS2404" s="33"/>
      <c r="AT2404" s="33"/>
      <c r="AU2404" s="33" t="s">
        <v>804</v>
      </c>
      <c r="AV2404" s="33" t="s">
        <v>805</v>
      </c>
      <c r="AW2404" s="33">
        <v>0.13655999999999999</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10316</v>
      </c>
      <c r="B2405" s="33" t="s">
        <v>10411</v>
      </c>
      <c r="C2405" s="33" t="s">
        <v>10324</v>
      </c>
      <c r="D2405" s="33" t="s">
        <v>801</v>
      </c>
      <c r="E2405" s="33" t="s">
        <v>802</v>
      </c>
      <c r="F2405" s="33" t="s">
        <v>59</v>
      </c>
      <c r="G2405" s="33">
        <v>3</v>
      </c>
      <c r="H2405" s="4" t="s">
        <v>60</v>
      </c>
      <c r="I2405" s="33">
        <v>45834</v>
      </c>
      <c r="J2405" s="4" t="s">
        <v>60</v>
      </c>
      <c r="K2405" s="4" t="s">
        <v>60</v>
      </c>
      <c r="L2405" s="4">
        <v>45834.750115740739</v>
      </c>
      <c r="M2405" s="4" t="s">
        <v>60</v>
      </c>
      <c r="N2405" s="4">
        <v>45834.900196759256</v>
      </c>
      <c r="O2405" s="4" t="s">
        <v>60</v>
      </c>
      <c r="P2405" s="4" t="s">
        <v>60</v>
      </c>
      <c r="Q2405" s="4" t="s">
        <v>60</v>
      </c>
      <c r="R2405" s="4" t="s">
        <v>60</v>
      </c>
      <c r="S2405" s="4" t="s">
        <v>60</v>
      </c>
      <c r="T2405" s="4" t="s">
        <v>60</v>
      </c>
      <c r="U2405" s="4">
        <v>45834.114027777781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0.15692</v>
      </c>
      <c r="AO2405" s="33" t="s">
        <v>68</v>
      </c>
      <c r="AP2405" s="33"/>
      <c r="AQ2405" s="33"/>
      <c r="AR2405" s="33" t="s">
        <v>68</v>
      </c>
      <c r="AS2405" s="33"/>
      <c r="AT2405" s="33"/>
      <c r="AU2405" s="33" t="s">
        <v>804</v>
      </c>
      <c r="AV2405" s="33" t="s">
        <v>805</v>
      </c>
      <c r="AW2405" s="33">
        <v>0.19431999999999999</v>
      </c>
      <c r="AX2405" s="33" t="s">
        <v>806</v>
      </c>
      <c r="AY2405" s="33" t="s">
        <v>807</v>
      </c>
      <c r="AZ2405" s="3">
        <v>3</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10317</v>
      </c>
      <c r="B2406" s="33" t="s">
        <v>10412</v>
      </c>
      <c r="C2406" s="33" t="s">
        <v>10325</v>
      </c>
      <c r="D2406" s="33" t="s">
        <v>801</v>
      </c>
      <c r="E2406" s="33" t="s">
        <v>802</v>
      </c>
      <c r="F2406" s="33" t="s">
        <v>59</v>
      </c>
      <c r="G2406" s="33">
        <v>2</v>
      </c>
      <c r="H2406" s="4" t="s">
        <v>60</v>
      </c>
      <c r="I2406" s="33">
        <v>45834</v>
      </c>
      <c r="J2406" s="4" t="s">
        <v>60</v>
      </c>
      <c r="K2406" s="4" t="s">
        <v>60</v>
      </c>
      <c r="L2406" s="4">
        <v>45834.750243055554</v>
      </c>
      <c r="M2406" s="4" t="s">
        <v>60</v>
      </c>
      <c r="N2406" s="4">
        <v>45834.900254629632</v>
      </c>
      <c r="O2406" s="4" t="s">
        <v>60</v>
      </c>
      <c r="P2406" s="4" t="s">
        <v>60</v>
      </c>
      <c r="Q2406" s="4" t="s">
        <v>60</v>
      </c>
      <c r="R2406" s="4" t="s">
        <v>60</v>
      </c>
      <c r="S2406" s="4" t="s">
        <v>60</v>
      </c>
      <c r="T2406" s="4" t="s">
        <v>60</v>
      </c>
      <c r="U2406" s="4">
        <v>45834.114039351851</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0.11026</v>
      </c>
      <c r="AO2406" s="33" t="s">
        <v>68</v>
      </c>
      <c r="AP2406" s="33"/>
      <c r="AQ2406" s="33"/>
      <c r="AR2406" s="33" t="s">
        <v>68</v>
      </c>
      <c r="AS2406" s="33"/>
      <c r="AT2406" s="33"/>
      <c r="AU2406" s="33" t="s">
        <v>804</v>
      </c>
      <c r="AV2406" s="33" t="s">
        <v>805</v>
      </c>
      <c r="AW2406" s="33">
        <v>0.13655999999999999</v>
      </c>
      <c r="AX2406" s="33" t="s">
        <v>806</v>
      </c>
      <c r="AY2406" s="33" t="s">
        <v>807</v>
      </c>
      <c r="AZ2406" s="3">
        <v>2</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10318</v>
      </c>
      <c r="B2407" s="33" t="s">
        <v>10413</v>
      </c>
      <c r="C2407" s="33" t="s">
        <v>10326</v>
      </c>
      <c r="D2407" s="33" t="s">
        <v>801</v>
      </c>
      <c r="E2407" s="33" t="s">
        <v>802</v>
      </c>
      <c r="F2407" s="33" t="s">
        <v>59</v>
      </c>
      <c r="G2407" s="33">
        <v>2</v>
      </c>
      <c r="H2407" s="4" t="s">
        <v>60</v>
      </c>
      <c r="I2407" s="33">
        <v>45834</v>
      </c>
      <c r="J2407" s="4" t="s">
        <v>60</v>
      </c>
      <c r="K2407" s="4" t="s">
        <v>60</v>
      </c>
      <c r="L2407" s="4">
        <v>45834.750451388885</v>
      </c>
      <c r="M2407" s="4" t="s">
        <v>60</v>
      </c>
      <c r="N2407" s="4">
        <v>45834.900300925925</v>
      </c>
      <c r="O2407" s="4" t="s">
        <v>60</v>
      </c>
      <c r="P2407" s="4" t="s">
        <v>60</v>
      </c>
      <c r="Q2407" s="4" t="s">
        <v>60</v>
      </c>
      <c r="R2407" s="4" t="s">
        <v>60</v>
      </c>
      <c r="S2407" s="4" t="s">
        <v>60</v>
      </c>
      <c r="T2407" s="4" t="s">
        <v>60</v>
      </c>
      <c r="U2407" s="4">
        <v>45834.114074074074</v>
      </c>
      <c r="V2407" s="4"/>
      <c r="W2407" s="4"/>
      <c r="X2407" s="4"/>
      <c r="Y2407" s="4" t="s">
        <v>60</v>
      </c>
      <c r="Z2407" s="4" t="s">
        <v>60</v>
      </c>
      <c r="AA2407" s="4"/>
      <c r="AB2407" s="4" t="s">
        <v>60</v>
      </c>
      <c r="AC2407" s="4" t="s">
        <v>60</v>
      </c>
      <c r="AD2407" s="4"/>
      <c r="AE2407" s="4" t="s">
        <v>783</v>
      </c>
      <c r="AF2407" s="4"/>
      <c r="AG2407" s="33" t="s">
        <v>198</v>
      </c>
      <c r="AH2407" s="33" t="s">
        <v>811</v>
      </c>
      <c r="AI2407" s="33" t="s">
        <v>812</v>
      </c>
      <c r="AJ2407" s="33" t="s">
        <v>813</v>
      </c>
      <c r="AK2407" s="33" t="s">
        <v>98</v>
      </c>
      <c r="AL2407" s="33" t="s">
        <v>803</v>
      </c>
      <c r="AM2407" s="33" t="s">
        <v>111</v>
      </c>
      <c r="AN2407" s="33">
        <v>0.11999</v>
      </c>
      <c r="AO2407" s="33" t="s">
        <v>68</v>
      </c>
      <c r="AP2407" s="33"/>
      <c r="AQ2407" s="33"/>
      <c r="AR2407" s="33" t="s">
        <v>68</v>
      </c>
      <c r="AS2407" s="33"/>
      <c r="AT2407" s="33"/>
      <c r="AU2407" s="33" t="s">
        <v>804</v>
      </c>
      <c r="AV2407" s="33" t="s">
        <v>805</v>
      </c>
      <c r="AW2407" s="33">
        <v>0.14860000000000001</v>
      </c>
      <c r="AX2407" s="33" t="s">
        <v>806</v>
      </c>
      <c r="AY2407" s="33" t="s">
        <v>807</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10319</v>
      </c>
      <c r="B2408" s="33" t="s">
        <v>10414</v>
      </c>
      <c r="C2408" s="33" t="s">
        <v>10327</v>
      </c>
      <c r="D2408" s="33" t="s">
        <v>801</v>
      </c>
      <c r="E2408" s="33" t="s">
        <v>802</v>
      </c>
      <c r="F2408" s="33" t="s">
        <v>59</v>
      </c>
      <c r="G2408" s="33">
        <v>2</v>
      </c>
      <c r="H2408" s="4" t="s">
        <v>60</v>
      </c>
      <c r="I2408" s="33">
        <v>45834</v>
      </c>
      <c r="J2408" s="4" t="s">
        <v>60</v>
      </c>
      <c r="K2408" s="4" t="s">
        <v>60</v>
      </c>
      <c r="L2408" s="4">
        <v>45834.750567129631</v>
      </c>
      <c r="M2408" s="4" t="s">
        <v>60</v>
      </c>
      <c r="N2408" s="4">
        <v>45834.900393518517</v>
      </c>
      <c r="O2408" s="4" t="s">
        <v>60</v>
      </c>
      <c r="P2408" s="4" t="s">
        <v>60</v>
      </c>
      <c r="Q2408" s="4" t="s">
        <v>60</v>
      </c>
      <c r="R2408" s="4" t="s">
        <v>60</v>
      </c>
      <c r="S2408" s="4" t="s">
        <v>60</v>
      </c>
      <c r="T2408" s="4" t="s">
        <v>60</v>
      </c>
      <c r="U2408" s="4">
        <v>45834.114085648151</v>
      </c>
      <c r="V2408" s="4"/>
      <c r="W2408" s="4"/>
      <c r="X2408" s="4"/>
      <c r="Y2408" s="4" t="s">
        <v>60</v>
      </c>
      <c r="Z2408" s="4" t="s">
        <v>60</v>
      </c>
      <c r="AA2408" s="4"/>
      <c r="AB2408" s="4" t="s">
        <v>60</v>
      </c>
      <c r="AC2408" s="4" t="s">
        <v>60</v>
      </c>
      <c r="AD2408" s="4"/>
      <c r="AE2408" s="4" t="s">
        <v>783</v>
      </c>
      <c r="AF2408" s="4"/>
      <c r="AG2408" s="33" t="s">
        <v>198</v>
      </c>
      <c r="AH2408" s="33" t="s">
        <v>811</v>
      </c>
      <c r="AI2408" s="33" t="s">
        <v>812</v>
      </c>
      <c r="AJ2408" s="33" t="s">
        <v>813</v>
      </c>
      <c r="AK2408" s="33" t="s">
        <v>98</v>
      </c>
      <c r="AL2408" s="33" t="s">
        <v>803</v>
      </c>
      <c r="AM2408" s="33" t="s">
        <v>111</v>
      </c>
      <c r="AN2408" s="33">
        <v>0.11999</v>
      </c>
      <c r="AO2408" s="33" t="s">
        <v>68</v>
      </c>
      <c r="AP2408" s="33"/>
      <c r="AQ2408" s="33"/>
      <c r="AR2408" s="33" t="s">
        <v>68</v>
      </c>
      <c r="AS2408" s="33"/>
      <c r="AT2408" s="33"/>
      <c r="AU2408" s="33" t="s">
        <v>804</v>
      </c>
      <c r="AV2408" s="33" t="s">
        <v>805</v>
      </c>
      <c r="AW2408" s="33">
        <v>0.14860000000000001</v>
      </c>
      <c r="AX2408" s="33" t="s">
        <v>806</v>
      </c>
      <c r="AY2408" s="33" t="s">
        <v>807</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10320</v>
      </c>
      <c r="B2409" s="33" t="s">
        <v>10415</v>
      </c>
      <c r="C2409" s="33" t="s">
        <v>10328</v>
      </c>
      <c r="D2409" s="33" t="s">
        <v>801</v>
      </c>
      <c r="E2409" s="33" t="s">
        <v>802</v>
      </c>
      <c r="F2409" s="33" t="s">
        <v>59</v>
      </c>
      <c r="G2409" s="33">
        <v>1</v>
      </c>
      <c r="H2409" s="4" t="s">
        <v>60</v>
      </c>
      <c r="I2409" s="33">
        <v>45834</v>
      </c>
      <c r="J2409" s="4" t="s">
        <v>60</v>
      </c>
      <c r="K2409" s="4" t="s">
        <v>60</v>
      </c>
      <c r="L2409" s="4">
        <v>45834.750763888886</v>
      </c>
      <c r="M2409" s="4" t="s">
        <v>60</v>
      </c>
      <c r="N2409" s="4">
        <v>45834.90053240741</v>
      </c>
      <c r="O2409" s="4" t="s">
        <v>60</v>
      </c>
      <c r="P2409" s="4" t="s">
        <v>60</v>
      </c>
      <c r="Q2409" s="4" t="s">
        <v>60</v>
      </c>
      <c r="R2409" s="4" t="s">
        <v>60</v>
      </c>
      <c r="S2409" s="4" t="s">
        <v>60</v>
      </c>
      <c r="T2409" s="4" t="s">
        <v>60</v>
      </c>
      <c r="U2409" s="4">
        <v>45834.11414351852</v>
      </c>
      <c r="V2409" s="4"/>
      <c r="W2409" s="4"/>
      <c r="X2409" s="4"/>
      <c r="Y2409" s="4" t="s">
        <v>60</v>
      </c>
      <c r="Z2409" s="4" t="s">
        <v>60</v>
      </c>
      <c r="AA2409" s="4"/>
      <c r="AB2409" s="4" t="s">
        <v>60</v>
      </c>
      <c r="AC2409" s="4" t="s">
        <v>60</v>
      </c>
      <c r="AD2409" s="4"/>
      <c r="AE2409" s="4" t="s">
        <v>783</v>
      </c>
      <c r="AF2409" s="4"/>
      <c r="AG2409" s="33" t="s">
        <v>198</v>
      </c>
      <c r="AH2409" s="33" t="s">
        <v>811</v>
      </c>
      <c r="AI2409" s="33" t="s">
        <v>812</v>
      </c>
      <c r="AJ2409" s="33" t="s">
        <v>813</v>
      </c>
      <c r="AK2409" s="33" t="s">
        <v>98</v>
      </c>
      <c r="AL2409" s="33" t="s">
        <v>803</v>
      </c>
      <c r="AM2409" s="33" t="s">
        <v>111</v>
      </c>
      <c r="AN2409" s="33">
        <v>6.8000000000000005E-2</v>
      </c>
      <c r="AO2409" s="33" t="s">
        <v>68</v>
      </c>
      <c r="AP2409" s="33"/>
      <c r="AQ2409" s="33"/>
      <c r="AR2409" s="33" t="s">
        <v>68</v>
      </c>
      <c r="AS2409" s="33"/>
      <c r="AT2409" s="33"/>
      <c r="AU2409" s="33" t="s">
        <v>804</v>
      </c>
      <c r="AV2409" s="33" t="s">
        <v>805</v>
      </c>
      <c r="AW2409" s="33">
        <v>8.4209999999999993E-2</v>
      </c>
      <c r="AX2409" s="33" t="s">
        <v>806</v>
      </c>
      <c r="AY2409" s="33" t="s">
        <v>807</v>
      </c>
      <c r="AZ2409" s="3">
        <v>1</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9"/>
      <c r="B2964" s="35"/>
      <c r="C2964" s="35"/>
      <c r="D2964" s="35"/>
      <c r="E2964" s="35"/>
      <c r="F2964" s="35"/>
      <c r="G2964" s="35"/>
      <c r="H2964" s="30"/>
      <c r="I2964" s="35"/>
      <c r="J2964" s="30"/>
      <c r="K2964" s="30"/>
      <c r="L2964" s="30"/>
      <c r="M2964" s="30"/>
      <c r="N2964" s="30"/>
      <c r="O2964" s="30"/>
      <c r="P2964" s="30"/>
      <c r="Q2964" s="30"/>
      <c r="R2964" s="30"/>
      <c r="S2964" s="30"/>
      <c r="T2964" s="30"/>
      <c r="U2964" s="30"/>
      <c r="V2964" s="30"/>
      <c r="W2964" s="30"/>
      <c r="X2964" s="30"/>
      <c r="Y2964" s="30"/>
      <c r="Z2964" s="30"/>
      <c r="AA2964" s="30"/>
      <c r="AB2964" s="30"/>
      <c r="AC2964" s="30"/>
      <c r="AD2964" s="30"/>
      <c r="AE2964" s="30"/>
      <c r="AF2964" s="30"/>
      <c r="AG2964" s="35"/>
      <c r="AH2964" s="35"/>
      <c r="AI2964" s="35"/>
      <c r="AJ2964" s="35"/>
      <c r="AK2964" s="35"/>
      <c r="AL2964" s="35"/>
      <c r="AM2964" s="35"/>
      <c r="AN2964" s="35"/>
      <c r="AO2964" s="35"/>
      <c r="AP2964" s="35"/>
      <c r="AQ2964" s="35"/>
      <c r="AR2964" s="35"/>
      <c r="AS2964" s="35"/>
      <c r="AT2964" s="35"/>
      <c r="AU2964" s="35"/>
      <c r="AV2964" s="35"/>
      <c r="AW2964" s="35"/>
      <c r="AX2964" s="35"/>
      <c r="AY2964" s="35"/>
      <c r="AZ2964" s="29"/>
      <c r="BA2964" s="35"/>
      <c r="BB2964" s="35"/>
      <c r="BC2964" s="35"/>
      <c r="BD2964" s="35"/>
      <c r="BE2964" s="35"/>
      <c r="BF2964" s="35" t="str">
        <f>IFERROR(VLOOKUP(Data_Power_app[[#This Row],[PRO ODER]],'Result'!H:J,3,0),"")</f>
        <v/>
      </c>
      <c r="BG2964" s="3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649</v>
      </c>
      <c r="B1" t="s">
        <v>692</v>
      </c>
      <c r="C1" t="s">
        <v>693</v>
      </c>
      <c r="D1" s="5" t="s">
        <v>694</v>
      </c>
      <c r="E1" t="s">
        <v>702</v>
      </c>
      <c r="H1" t="s">
        <v>649</v>
      </c>
      <c r="I1" t="s">
        <v>692</v>
      </c>
      <c r="J1" t="s">
        <v>693</v>
      </c>
      <c r="K1" s="5" t="s">
        <v>694</v>
      </c>
      <c r="L1" t="s">
        <v>2007</v>
      </c>
      <c r="P1" t="str" cm="1">
        <f t="array" ref="P1:S332">_xlfn._xlws.FILTER(Result[[RPRO]:[PLANNING DATE]],Result[Check]="")</f>
        <v>RPRO-250604-0183</v>
      </c>
      <c r="Q1" t="str">
        <v>LAMINATION 1-28/06/2025</v>
      </c>
      <c r="R1" t="str">
        <v>LAMINATION 1</v>
      </c>
      <c r="S1" s="1">
        <v>45836</v>
      </c>
    </row>
    <row r="2" spans="1:19"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c r="P2" t="str">
        <v>RPRO-250618-0670</v>
      </c>
      <c r="Q2" t="str">
        <v>LAMINATION 4-28/06/2025</v>
      </c>
      <c r="R2" t="str">
        <v>LAMINATION 4</v>
      </c>
      <c r="S2" s="1">
        <v>45836</v>
      </c>
    </row>
    <row r="3" spans="1:19" x14ac:dyDescent="0.25">
      <c r="A3" s="36" t="s">
        <v>3284</v>
      </c>
      <c r="B3" s="36" t="s">
        <v>3265</v>
      </c>
      <c r="C3" s="36" t="s">
        <v>701</v>
      </c>
      <c r="D3" s="1">
        <v>45829</v>
      </c>
      <c r="E3" s="36" t="str">
        <f>IFERROR(VLOOKUP(Result[[#This Row],[RPRO]],H:H,1,0),"")</f>
        <v>RPRO-250514-0249</v>
      </c>
      <c r="H3" t="s">
        <v>5188</v>
      </c>
      <c r="I3" t="s">
        <v>5390</v>
      </c>
      <c r="J3" t="s">
        <v>698</v>
      </c>
      <c r="K3" s="1">
        <v>45831</v>
      </c>
      <c r="L3" t="str">
        <f>IFERROR(VLOOKUP(Result5[[#This Row],[RPRO]],'Data Power app'!C:C,1,0),"Xoa")</f>
        <v>RPRO-250211-0127</v>
      </c>
      <c r="P3" t="str">
        <v>RPRO-250618-0669</v>
      </c>
      <c r="Q3" t="str">
        <v>LAMINATION 4-28/06/2025</v>
      </c>
      <c r="R3" t="str">
        <v>LAMINATION 4</v>
      </c>
      <c r="S3" s="1">
        <v>45836</v>
      </c>
    </row>
    <row r="4" spans="1:19" x14ac:dyDescent="0.25">
      <c r="A4" s="36" t="s">
        <v>1001</v>
      </c>
      <c r="B4" s="36" t="s">
        <v>1009</v>
      </c>
      <c r="C4" s="36" t="s">
        <v>699</v>
      </c>
      <c r="D4" s="1">
        <v>45812</v>
      </c>
      <c r="E4" s="36" t="str">
        <f>IFERROR(VLOOKUP(Result[[#This Row],[RPRO]],H:H,1,0),"")</f>
        <v>RPRO-250423-1054</v>
      </c>
      <c r="H4" t="s">
        <v>10246</v>
      </c>
      <c r="I4" t="s">
        <v>10317</v>
      </c>
      <c r="J4" t="s">
        <v>699</v>
      </c>
      <c r="K4" s="1">
        <v>45834</v>
      </c>
      <c r="L4" t="str">
        <f>IFERROR(VLOOKUP(Result5[[#This Row],[RPRO]],'Data Power app'!C:C,1,0),"Xoa")</f>
        <v>RPRO-250220-0210</v>
      </c>
      <c r="P4" t="str">
        <v>RPRO-250618-0671</v>
      </c>
      <c r="Q4" t="str">
        <v>LAMINATION 4-28/06/2025</v>
      </c>
      <c r="R4" t="str">
        <v>LAMINATION 4</v>
      </c>
      <c r="S4" s="1">
        <v>45836</v>
      </c>
    </row>
    <row r="5" spans="1:19" x14ac:dyDescent="0.25">
      <c r="A5" s="36" t="s">
        <v>3457</v>
      </c>
      <c r="B5" s="36" t="s">
        <v>12490</v>
      </c>
      <c r="C5" s="36" t="s">
        <v>699</v>
      </c>
      <c r="D5" s="1">
        <v>45835</v>
      </c>
      <c r="E5" s="36" t="str">
        <f>IFERROR(VLOOKUP(Result[[#This Row],[RPRO]],H:H,1,0),"")</f>
        <v>RPRO-250508-0113</v>
      </c>
      <c r="H5" t="s">
        <v>3424</v>
      </c>
      <c r="I5" t="s">
        <v>3166</v>
      </c>
      <c r="J5" t="s">
        <v>700</v>
      </c>
      <c r="K5" s="1">
        <v>45828</v>
      </c>
      <c r="L5" t="str">
        <f>IFERROR(VLOOKUP(Result5[[#This Row],[RPRO]],'Data Power app'!C:C,1,0),"Xoa")</f>
        <v>RPRO-250325-0342</v>
      </c>
      <c r="P5" t="str">
        <v>RPRO-250526-0167</v>
      </c>
      <c r="Q5" t="str">
        <v>LAMINATION 4-28/06/2025</v>
      </c>
      <c r="R5" t="str">
        <v>LAMINATION 4</v>
      </c>
      <c r="S5" s="1">
        <v>45836</v>
      </c>
    </row>
    <row r="6" spans="1:19" x14ac:dyDescent="0.25">
      <c r="A6" s="36" t="s">
        <v>2370</v>
      </c>
      <c r="B6" s="36" t="s">
        <v>2565</v>
      </c>
      <c r="C6" s="36" t="s">
        <v>700</v>
      </c>
      <c r="D6" s="1">
        <v>45826</v>
      </c>
      <c r="E6" s="36" t="str">
        <f>IFERROR(VLOOKUP(Result[[#This Row],[RPRO]],H:H,1,0),"")</f>
        <v>RPRO-250520-0632</v>
      </c>
      <c r="H6" t="s">
        <v>7925</v>
      </c>
      <c r="I6" t="s">
        <v>8548</v>
      </c>
      <c r="J6" t="s">
        <v>698</v>
      </c>
      <c r="K6" s="1">
        <v>45833</v>
      </c>
      <c r="L6" t="str">
        <f>IFERROR(VLOOKUP(Result5[[#This Row],[RPRO]],'Data Power app'!C:C,1,0),"Xoa")</f>
        <v>RPRO-250328-0457</v>
      </c>
      <c r="P6" t="str">
        <v>RPRO-250612-0267</v>
      </c>
      <c r="Q6" t="str">
        <v>LAMINATION 3-28/06/2025</v>
      </c>
      <c r="R6" t="str">
        <v>LAMINATION 3</v>
      </c>
      <c r="S6" s="1">
        <v>45836</v>
      </c>
    </row>
    <row r="7" spans="1:19" x14ac:dyDescent="0.25">
      <c r="A7" s="36" t="s">
        <v>9498</v>
      </c>
      <c r="B7" s="36" t="s">
        <v>10318</v>
      </c>
      <c r="C7" s="36" t="s">
        <v>695</v>
      </c>
      <c r="D7" s="1">
        <v>45834</v>
      </c>
      <c r="E7" s="36" t="str">
        <f>IFERROR(VLOOKUP(Result[[#This Row],[RPRO]],H:H,1,0),"")</f>
        <v>RPRO-250529-0273</v>
      </c>
      <c r="H7" t="s">
        <v>1629</v>
      </c>
      <c r="I7" t="s">
        <v>1666</v>
      </c>
      <c r="J7" t="s">
        <v>700</v>
      </c>
      <c r="K7" s="1">
        <v>45821</v>
      </c>
      <c r="L7" t="str">
        <f>IFERROR(VLOOKUP(Result5[[#This Row],[RPRO]],'Data Power app'!C:C,1,0),"Xoa")</f>
        <v>RPRO-250411-0173</v>
      </c>
      <c r="P7" t="str">
        <v>RPRO-250612-0271</v>
      </c>
      <c r="Q7" t="str">
        <v>LAMINATION 1-28/06/2025</v>
      </c>
      <c r="R7" t="str">
        <v>LAMINATION 1</v>
      </c>
      <c r="S7" s="1">
        <v>45836</v>
      </c>
    </row>
    <row r="8" spans="1:19" x14ac:dyDescent="0.25">
      <c r="A8" s="36" t="s">
        <v>5176</v>
      </c>
      <c r="B8" s="36" t="s">
        <v>5390</v>
      </c>
      <c r="C8" s="36" t="s">
        <v>698</v>
      </c>
      <c r="D8" s="1">
        <v>45831</v>
      </c>
      <c r="E8" s="36" t="str">
        <f>IFERROR(VLOOKUP(Result[[#This Row],[RPRO]],H:H,1,0),"")</f>
        <v>RPRO-250418-0170</v>
      </c>
      <c r="H8" t="s">
        <v>1443</v>
      </c>
      <c r="I8" t="s">
        <v>1485</v>
      </c>
      <c r="J8" t="s">
        <v>701</v>
      </c>
      <c r="K8" s="1">
        <v>45820</v>
      </c>
      <c r="L8" t="str">
        <f>IFERROR(VLOOKUP(Result5[[#This Row],[RPRO]],'Data Power app'!C:C,1,0),"Xoa")</f>
        <v>RPRO-250411-0176</v>
      </c>
      <c r="P8" t="str">
        <v>RPRO-250612-0265</v>
      </c>
      <c r="Q8" t="str">
        <v>LAMINATION 3-28/06/2025</v>
      </c>
      <c r="R8" t="str">
        <v>LAMINATION 3</v>
      </c>
      <c r="S8" s="1">
        <v>45836</v>
      </c>
    </row>
    <row r="9" spans="1:19" x14ac:dyDescent="0.25">
      <c r="A9" s="36" t="s">
        <v>5186</v>
      </c>
      <c r="B9" s="36" t="s">
        <v>5390</v>
      </c>
      <c r="C9" s="36" t="s">
        <v>698</v>
      </c>
      <c r="D9" s="1">
        <v>45831</v>
      </c>
      <c r="E9" s="36" t="str">
        <f>IFERROR(VLOOKUP(Result[[#This Row],[RPRO]],H:H,1,0),"")</f>
        <v>RPRO-250210-1952</v>
      </c>
      <c r="H9" t="s">
        <v>1593</v>
      </c>
      <c r="I9" t="s">
        <v>1666</v>
      </c>
      <c r="J9" t="s">
        <v>700</v>
      </c>
      <c r="K9" s="1">
        <v>45821</v>
      </c>
      <c r="L9" t="str">
        <f>IFERROR(VLOOKUP(Result5[[#This Row],[RPRO]],'Data Power app'!C:C,1,0),"Xoa")</f>
        <v>RPRO-250411-0177</v>
      </c>
      <c r="P9" t="str">
        <v>RPRO-250612-0270</v>
      </c>
      <c r="Q9" t="str">
        <v>LAMINATION 4-28/06/2025</v>
      </c>
      <c r="R9" t="str">
        <v>LAMINATION 4</v>
      </c>
      <c r="S9" s="1">
        <v>45836</v>
      </c>
    </row>
    <row r="10" spans="1:19" x14ac:dyDescent="0.25">
      <c r="A10" s="36" t="s">
        <v>5188</v>
      </c>
      <c r="B10" s="36" t="s">
        <v>5390</v>
      </c>
      <c r="C10" s="36" t="s">
        <v>698</v>
      </c>
      <c r="D10" s="1">
        <v>45831</v>
      </c>
      <c r="E10" s="36" t="str">
        <f>IFERROR(VLOOKUP(Result[[#This Row],[RPRO]],H:H,1,0),"")</f>
        <v>RPRO-250211-0127</v>
      </c>
      <c r="H10" t="s">
        <v>1634</v>
      </c>
      <c r="I10" t="s">
        <v>1666</v>
      </c>
      <c r="J10" t="s">
        <v>700</v>
      </c>
      <c r="K10" s="1">
        <v>45821</v>
      </c>
      <c r="L10" t="str">
        <f>IFERROR(VLOOKUP(Result5[[#This Row],[RPRO]],'Data Power app'!C:C,1,0),"Xoa")</f>
        <v>RPRO-250411-0181</v>
      </c>
      <c r="P10" t="str">
        <v>RPRO-250612-0264</v>
      </c>
      <c r="Q10" t="str">
        <v>LAMINATION 3-28/06/2025</v>
      </c>
      <c r="R10" t="str">
        <v>LAMINATION 3</v>
      </c>
      <c r="S10" s="1">
        <v>45836</v>
      </c>
    </row>
    <row r="11" spans="1:19" x14ac:dyDescent="0.25">
      <c r="A11" s="36" t="s">
        <v>5190</v>
      </c>
      <c r="B11" s="36" t="s">
        <v>5390</v>
      </c>
      <c r="C11" s="36" t="s">
        <v>698</v>
      </c>
      <c r="D11" s="1">
        <v>45831</v>
      </c>
      <c r="E11" s="36" t="str">
        <f>IFERROR(VLOOKUP(Result[[#This Row],[RPRO]],H:H,1,0),"")</f>
        <v>RPRO-250425-0047</v>
      </c>
      <c r="H11" t="s">
        <v>1780</v>
      </c>
      <c r="I11" t="s">
        <v>1873</v>
      </c>
      <c r="J11" t="s">
        <v>701</v>
      </c>
      <c r="K11" s="1">
        <v>45822</v>
      </c>
      <c r="L11" t="str">
        <f>IFERROR(VLOOKUP(Result5[[#This Row],[RPRO]],'Data Power app'!C:C,1,0),"Xoa")</f>
        <v>RPRO-250411-0183</v>
      </c>
      <c r="P11" t="str">
        <v>RPRO-250607-0187</v>
      </c>
      <c r="Q11" t="str">
        <v>LAMINATION 1-28/06/2025</v>
      </c>
      <c r="R11" t="str">
        <v>LAMINATION 1</v>
      </c>
      <c r="S11" s="1">
        <v>45836</v>
      </c>
    </row>
    <row r="12" spans="1:19" x14ac:dyDescent="0.25">
      <c r="A12" s="36" t="s">
        <v>6294</v>
      </c>
      <c r="B12" s="36" t="s">
        <v>6890</v>
      </c>
      <c r="C12" s="36" t="s">
        <v>699</v>
      </c>
      <c r="D12" s="1">
        <v>45832</v>
      </c>
      <c r="E12" s="36" t="str">
        <f>IFERROR(VLOOKUP(Result[[#This Row],[RPRO]],H:H,1,0),"")</f>
        <v>RPRO-250611-0020</v>
      </c>
      <c r="H12" t="s">
        <v>5176</v>
      </c>
      <c r="I12" t="s">
        <v>5390</v>
      </c>
      <c r="J12" t="s">
        <v>698</v>
      </c>
      <c r="K12" s="1">
        <v>45831</v>
      </c>
      <c r="L12" t="str">
        <f>IFERROR(VLOOKUP(Result5[[#This Row],[RPRO]],'Data Power app'!C:C,1,0),"Xoa")</f>
        <v>RPRO-250418-0170</v>
      </c>
      <c r="P12" t="str">
        <v>RPRO-250612-0203</v>
      </c>
      <c r="Q12" t="str">
        <v>LAMINATION 1-28/06/2025</v>
      </c>
      <c r="R12" t="str">
        <v>LAMINATION 1</v>
      </c>
      <c r="S12" s="1">
        <v>45836</v>
      </c>
    </row>
    <row r="13" spans="1:19" x14ac:dyDescent="0.25">
      <c r="A13" s="36" t="s">
        <v>9855</v>
      </c>
      <c r="B13" s="36" t="s">
        <v>10317</v>
      </c>
      <c r="C13" s="36" t="s">
        <v>699</v>
      </c>
      <c r="D13" s="1">
        <v>45834</v>
      </c>
      <c r="E13" s="36" t="str">
        <f>IFERROR(VLOOKUP(Result[[#This Row],[RPRO]],H:H,1,0),"")</f>
        <v>RPRO-250513-0273</v>
      </c>
      <c r="H13" t="s">
        <v>5043</v>
      </c>
      <c r="I13" t="s">
        <v>5390</v>
      </c>
      <c r="J13" t="s">
        <v>698</v>
      </c>
      <c r="K13" s="1">
        <v>45831</v>
      </c>
      <c r="L13" t="str">
        <f>IFERROR(VLOOKUP(Result5[[#This Row],[RPRO]],'Data Power app'!C:C,1,0),"Xoa")</f>
        <v>RPRO-250418-0171</v>
      </c>
      <c r="P13" t="str">
        <v>RPRO-250613-0049</v>
      </c>
      <c r="Q13" t="str">
        <v>LAMINATION 1-28/06/2025</v>
      </c>
      <c r="R13" t="str">
        <v>LAMINATION 1</v>
      </c>
      <c r="S13" s="1">
        <v>45836</v>
      </c>
    </row>
    <row r="14" spans="1:19" x14ac:dyDescent="0.25">
      <c r="A14" s="36" t="s">
        <v>9914</v>
      </c>
      <c r="B14" s="36" t="s">
        <v>10318</v>
      </c>
      <c r="C14" s="36" t="s">
        <v>695</v>
      </c>
      <c r="D14" s="1">
        <v>45834</v>
      </c>
      <c r="E14" s="36" t="str">
        <f>IFERROR(VLOOKUP(Result[[#This Row],[RPRO]],H:H,1,0),"")</f>
        <v>RPRO-250514-0141</v>
      </c>
      <c r="H14" t="s">
        <v>2505</v>
      </c>
      <c r="I14" t="s">
        <v>2563</v>
      </c>
      <c r="J14" t="s">
        <v>698</v>
      </c>
      <c r="K14" s="1">
        <v>45826</v>
      </c>
      <c r="L14" t="str">
        <f>IFERROR(VLOOKUP(Result5[[#This Row],[RPRO]],'Data Power app'!C:C,1,0),"Xoa")</f>
        <v>RPRO-250421-0238</v>
      </c>
      <c r="P14" t="str">
        <v>RPRO-250613-0153</v>
      </c>
      <c r="Q14" t="str">
        <v>LAMINATION 1-28/06/2025</v>
      </c>
      <c r="R14" t="str">
        <v>LAMINATION 1</v>
      </c>
      <c r="S14" s="1">
        <v>45836</v>
      </c>
    </row>
    <row r="15" spans="1:19" x14ac:dyDescent="0.25">
      <c r="A15" s="36" t="s">
        <v>3417</v>
      </c>
      <c r="B15" s="36" t="s">
        <v>3166</v>
      </c>
      <c r="C15" s="36" t="s">
        <v>700</v>
      </c>
      <c r="D15" s="1">
        <v>45828</v>
      </c>
      <c r="E15" s="36" t="str">
        <f>IFERROR(VLOOKUP(Result[[#This Row],[RPRO]],H:H,1,0),"")</f>
        <v>RPRO-250603-0140</v>
      </c>
      <c r="H15" t="s">
        <v>7713</v>
      </c>
      <c r="I15" t="s">
        <v>8543</v>
      </c>
      <c r="J15" t="s">
        <v>695</v>
      </c>
      <c r="K15" s="1">
        <v>45833</v>
      </c>
      <c r="L15" t="str">
        <f>IFERROR(VLOOKUP(Result5[[#This Row],[RPRO]],'Data Power app'!C:C,1,0),"Xoa")</f>
        <v>RPRO-250422-0400</v>
      </c>
      <c r="P15" t="str">
        <v>RPRO-250514-0088</v>
      </c>
      <c r="Q15" t="str">
        <v>LAMINATION 2-28/06/2025</v>
      </c>
      <c r="R15" t="str">
        <v>LAMINATION 2</v>
      </c>
      <c r="S15" s="1">
        <v>45836</v>
      </c>
    </row>
    <row r="16" spans="1:19" x14ac:dyDescent="0.25">
      <c r="A16" s="36" t="s">
        <v>12355</v>
      </c>
      <c r="B16" s="36" t="s">
        <v>12491</v>
      </c>
      <c r="C16" s="36" t="s">
        <v>698</v>
      </c>
      <c r="D16" s="1">
        <v>45835</v>
      </c>
      <c r="E16" s="36" t="str">
        <f>IFERROR(VLOOKUP(Result[[#This Row],[RPRO]],H:H,1,0),"")</f>
        <v>RPRO-250526-0173</v>
      </c>
      <c r="H16" t="s">
        <v>7715</v>
      </c>
      <c r="I16" t="s">
        <v>8543</v>
      </c>
      <c r="J16" t="s">
        <v>695</v>
      </c>
      <c r="K16" s="1">
        <v>45833</v>
      </c>
      <c r="L16" t="str">
        <f>IFERROR(VLOOKUP(Result5[[#This Row],[RPRO]],'Data Power app'!C:C,1,0),"Xoa")</f>
        <v>RPRO-250422-0444</v>
      </c>
      <c r="P16" t="str">
        <v>RPRO-250422-0614</v>
      </c>
      <c r="Q16" t="str">
        <v>LAMINATION 3-28/06/2025</v>
      </c>
      <c r="R16" t="str">
        <v>LAMINATION 3</v>
      </c>
      <c r="S16" s="1">
        <v>45836</v>
      </c>
    </row>
    <row r="17" spans="1:19" x14ac:dyDescent="0.25">
      <c r="A17" s="36" t="s">
        <v>12372</v>
      </c>
      <c r="B17" s="36" t="s">
        <v>12491</v>
      </c>
      <c r="C17" s="36" t="s">
        <v>698</v>
      </c>
      <c r="D17" s="1">
        <v>45835</v>
      </c>
      <c r="E17" s="36" t="str">
        <f>IFERROR(VLOOKUP(Result[[#This Row],[RPRO]],H:H,1,0),"")</f>
        <v>RPRO-250526-0187</v>
      </c>
      <c r="H17" t="s">
        <v>7718</v>
      </c>
      <c r="I17" t="s">
        <v>8543</v>
      </c>
      <c r="J17" t="s">
        <v>695</v>
      </c>
      <c r="K17" s="1">
        <v>45833</v>
      </c>
      <c r="L17" t="str">
        <f>IFERROR(VLOOKUP(Result5[[#This Row],[RPRO]],'Data Power app'!C:C,1,0),"Xoa")</f>
        <v>RPRO-250422-0445</v>
      </c>
      <c r="P17" t="str">
        <v>RPRO-250422-0611</v>
      </c>
      <c r="Q17" t="str">
        <v>LAMINATION 3-28/06/2025</v>
      </c>
      <c r="R17" t="str">
        <v>LAMINATION 3</v>
      </c>
      <c r="S17" s="1">
        <v>45836</v>
      </c>
    </row>
    <row r="18" spans="1:19" x14ac:dyDescent="0.25">
      <c r="A18" s="36" t="s">
        <v>12358</v>
      </c>
      <c r="B18" s="36" t="s">
        <v>12491</v>
      </c>
      <c r="C18" s="36" t="s">
        <v>698</v>
      </c>
      <c r="D18" s="1">
        <v>45835</v>
      </c>
      <c r="E18" s="36" t="str">
        <f>IFERROR(VLOOKUP(Result[[#This Row],[RPRO]],H:H,1,0),"")</f>
        <v>RPRO-250526-0175</v>
      </c>
      <c r="H18" t="s">
        <v>7720</v>
      </c>
      <c r="I18" t="s">
        <v>8543</v>
      </c>
      <c r="J18" t="s">
        <v>695</v>
      </c>
      <c r="K18" s="1">
        <v>45833</v>
      </c>
      <c r="L18" t="str">
        <f>IFERROR(VLOOKUP(Result5[[#This Row],[RPRO]],'Data Power app'!C:C,1,0),"Xoa")</f>
        <v>RPRO-250422-0447</v>
      </c>
      <c r="P18" t="str">
        <v>RPRO-250429-0337</v>
      </c>
      <c r="Q18" t="str">
        <v>LAMINATION 2-28/06/2025</v>
      </c>
      <c r="R18" t="str">
        <v>LAMINATION 2</v>
      </c>
      <c r="S18" s="1">
        <v>45836</v>
      </c>
    </row>
    <row r="19" spans="1:19" x14ac:dyDescent="0.25">
      <c r="A19" s="36" t="s">
        <v>12364</v>
      </c>
      <c r="B19" s="36" t="s">
        <v>12491</v>
      </c>
      <c r="C19" s="36" t="s">
        <v>698</v>
      </c>
      <c r="D19" s="1">
        <v>45835</v>
      </c>
      <c r="E19" s="36" t="str">
        <f>IFERROR(VLOOKUP(Result[[#This Row],[RPRO]],H:H,1,0),"")</f>
        <v>RPRO-250526-0183</v>
      </c>
      <c r="H19" t="s">
        <v>7722</v>
      </c>
      <c r="I19" t="s">
        <v>8543</v>
      </c>
      <c r="J19" t="s">
        <v>695</v>
      </c>
      <c r="K19" s="1">
        <v>45833</v>
      </c>
      <c r="L19" t="str">
        <f>IFERROR(VLOOKUP(Result5[[#This Row],[RPRO]],'Data Power app'!C:C,1,0),"Xoa")</f>
        <v>RPRO-250422-0448</v>
      </c>
      <c r="P19" t="str">
        <v>RPRO-250422-0638</v>
      </c>
      <c r="Q19" t="str">
        <v>LAMINATION 4-28/06/2025</v>
      </c>
      <c r="R19" t="str">
        <v>LAMINATION 4</v>
      </c>
      <c r="S19" s="1">
        <v>45836</v>
      </c>
    </row>
    <row r="20" spans="1:19" x14ac:dyDescent="0.25">
      <c r="A20" s="36" t="s">
        <v>12374</v>
      </c>
      <c r="B20" s="36" t="s">
        <v>12491</v>
      </c>
      <c r="C20" s="36" t="s">
        <v>698</v>
      </c>
      <c r="D20" s="1">
        <v>45835</v>
      </c>
      <c r="E20" s="36" t="str">
        <f>IFERROR(VLOOKUP(Result[[#This Row],[RPRO]],H:H,1,0),"")</f>
        <v>RPRO-250526-0188</v>
      </c>
      <c r="H20" t="s">
        <v>3241</v>
      </c>
      <c r="I20" t="s">
        <v>3220</v>
      </c>
      <c r="J20" t="s">
        <v>696</v>
      </c>
      <c r="K20" s="1">
        <v>45829</v>
      </c>
      <c r="L20" t="str">
        <f>IFERROR(VLOOKUP(Result5[[#This Row],[RPRO]],'Data Power app'!C:C,1,0),"Xoa")</f>
        <v>RPRO-250422-0550</v>
      </c>
      <c r="P20" t="str">
        <v>RPRO-250530-0272</v>
      </c>
      <c r="Q20" t="str">
        <v>LAMINATION 3-28/06/2025</v>
      </c>
      <c r="R20" t="str">
        <v>LAMINATION 3</v>
      </c>
      <c r="S20" s="1">
        <v>45836</v>
      </c>
    </row>
    <row r="21" spans="1:19" x14ac:dyDescent="0.25">
      <c r="A21" s="36" t="s">
        <v>12378</v>
      </c>
      <c r="B21" s="36" t="s">
        <v>12491</v>
      </c>
      <c r="C21" s="36" t="s">
        <v>698</v>
      </c>
      <c r="D21" s="1">
        <v>45835</v>
      </c>
      <c r="E21" s="36" t="str">
        <f>IFERROR(VLOOKUP(Result[[#This Row],[RPRO]],H:H,1,0),"")</f>
        <v>RPRO-250526-0191</v>
      </c>
      <c r="H21" t="e" vm="1">
        <v>#VALUE!</v>
      </c>
      <c r="I21" t="s">
        <v>3220</v>
      </c>
      <c r="J21" t="s">
        <v>696</v>
      </c>
      <c r="K21" s="1">
        <v>45829</v>
      </c>
      <c r="L21" t="str">
        <f>IFERROR(VLOOKUP(Result5[[#This Row],[RPRO]],'Data Power app'!C:C,1,0),"Xoa")</f>
        <v>Xoa</v>
      </c>
      <c r="P21" t="str">
        <v>RPRO-250617-0910</v>
      </c>
      <c r="Q21" t="str">
        <v>LAMINATION 1-28/06/2025</v>
      </c>
      <c r="R21" t="str">
        <v>LAMINATION 1</v>
      </c>
      <c r="S21" s="1">
        <v>45836</v>
      </c>
    </row>
    <row r="22" spans="1:19" x14ac:dyDescent="0.25">
      <c r="A22" s="36" t="s">
        <v>12360</v>
      </c>
      <c r="B22" s="36" t="s">
        <v>12491</v>
      </c>
      <c r="C22" s="36" t="s">
        <v>698</v>
      </c>
      <c r="D22" s="1">
        <v>45835</v>
      </c>
      <c r="E22" s="36" t="str">
        <f>IFERROR(VLOOKUP(Result[[#This Row],[RPRO]],H:H,1,0),"")</f>
        <v>RPRO-250526-0180</v>
      </c>
      <c r="H22" t="s">
        <v>9458</v>
      </c>
      <c r="I22" t="s">
        <v>10318</v>
      </c>
      <c r="J22" t="s">
        <v>695</v>
      </c>
      <c r="K22" s="1">
        <v>45834</v>
      </c>
      <c r="L22" t="str">
        <f>IFERROR(VLOOKUP(Result5[[#This Row],[RPRO]],'Data Power app'!C:C,1,0),"Xoa")</f>
        <v>RPRO-250422-0610</v>
      </c>
      <c r="P22" t="str">
        <v>RPRO-250613-0085</v>
      </c>
      <c r="Q22" t="str">
        <v>LAMINATION 3-28/06/2025</v>
      </c>
      <c r="R22" t="str">
        <v>LAMINATION 3</v>
      </c>
      <c r="S22" s="1">
        <v>45836</v>
      </c>
    </row>
    <row r="23" spans="1:19" x14ac:dyDescent="0.25">
      <c r="A23" s="36" t="s">
        <v>12366</v>
      </c>
      <c r="B23" s="36" t="s">
        <v>12491</v>
      </c>
      <c r="C23" s="36" t="s">
        <v>698</v>
      </c>
      <c r="D23" s="1">
        <v>45835</v>
      </c>
      <c r="E23" s="36" t="str">
        <f>IFERROR(VLOOKUP(Result[[#This Row],[RPRO]],H:H,1,0),"")</f>
        <v>RPRO-250526-0184</v>
      </c>
      <c r="H23" t="s">
        <v>3267</v>
      </c>
      <c r="I23" t="s">
        <v>3220</v>
      </c>
      <c r="J23" t="s">
        <v>696</v>
      </c>
      <c r="K23" s="1">
        <v>45829</v>
      </c>
      <c r="L23" t="str">
        <f>IFERROR(VLOOKUP(Result5[[#This Row],[RPRO]],'Data Power app'!C:C,1,0),"Xoa")</f>
        <v>RPRO-250422-0621</v>
      </c>
      <c r="P23" t="str">
        <v>RPRO-250619-0338</v>
      </c>
      <c r="Q23" t="str">
        <v>LAMINATION 3-28/06/2025</v>
      </c>
      <c r="R23" t="str">
        <v>LAMINATION 3</v>
      </c>
      <c r="S23" s="1">
        <v>45836</v>
      </c>
    </row>
    <row r="24" spans="1:19" x14ac:dyDescent="0.25">
      <c r="A24" s="36" t="s">
        <v>12368</v>
      </c>
      <c r="B24" s="36" t="s">
        <v>12491</v>
      </c>
      <c r="C24" s="36" t="s">
        <v>698</v>
      </c>
      <c r="D24" s="1">
        <v>45835</v>
      </c>
      <c r="E24" s="36" t="str">
        <f>IFERROR(VLOOKUP(Result[[#This Row],[RPRO]],H:H,1,0),"")</f>
        <v>RPRO-250526-0185</v>
      </c>
      <c r="H24" t="s">
        <v>3268</v>
      </c>
      <c r="I24" t="s">
        <v>3220</v>
      </c>
      <c r="J24" t="s">
        <v>696</v>
      </c>
      <c r="K24" s="1">
        <v>45829</v>
      </c>
      <c r="L24" t="str">
        <f>IFERROR(VLOOKUP(Result5[[#This Row],[RPRO]],'Data Power app'!C:C,1,0),"Xoa")</f>
        <v>RPRO-250422-0623</v>
      </c>
      <c r="P24" t="str">
        <v>RPRO-250530-0102</v>
      </c>
      <c r="Q24" t="str">
        <v>LAMINATION 3-28/06/2025</v>
      </c>
      <c r="R24" t="str">
        <v>LAMINATION 3</v>
      </c>
      <c r="S24" s="1">
        <v>45836</v>
      </c>
    </row>
    <row r="25" spans="1:19" x14ac:dyDescent="0.25">
      <c r="A25" s="36" t="s">
        <v>12370</v>
      </c>
      <c r="B25" s="36" t="s">
        <v>12491</v>
      </c>
      <c r="C25" s="36" t="s">
        <v>698</v>
      </c>
      <c r="D25" s="1">
        <v>45835</v>
      </c>
      <c r="E25" s="36" t="str">
        <f>IFERROR(VLOOKUP(Result[[#This Row],[RPRO]],H:H,1,0),"")</f>
        <v>RPRO-250526-0186</v>
      </c>
      <c r="H25" t="s">
        <v>3269</v>
      </c>
      <c r="I25" t="s">
        <v>3220</v>
      </c>
      <c r="J25" t="s">
        <v>696</v>
      </c>
      <c r="K25" s="1">
        <v>45829</v>
      </c>
      <c r="L25" t="str">
        <f>IFERROR(VLOOKUP(Result5[[#This Row],[RPRO]],'Data Power app'!C:C,1,0),"Xoa")</f>
        <v>RPRO-250422-0624</v>
      </c>
      <c r="P25" t="str">
        <v>RPRO-250530-0072</v>
      </c>
      <c r="Q25" t="str">
        <v>LAMINATION 3-28/06/2025</v>
      </c>
      <c r="R25" t="str">
        <v>LAMINATION 3</v>
      </c>
      <c r="S25" s="1">
        <v>45836</v>
      </c>
    </row>
    <row r="26" spans="1:19" x14ac:dyDescent="0.25">
      <c r="A26" s="36" t="s">
        <v>11742</v>
      </c>
      <c r="B26" s="36" t="s">
        <v>12490</v>
      </c>
      <c r="C26" s="36" t="s">
        <v>699</v>
      </c>
      <c r="D26" s="1">
        <v>45835</v>
      </c>
      <c r="E26" s="36" t="str">
        <f>IFERROR(VLOOKUP(Result[[#This Row],[RPRO]],H:H,1,0),"")</f>
        <v>RPRO-250606-0662</v>
      </c>
      <c r="H26" t="s">
        <v>3270</v>
      </c>
      <c r="I26" t="s">
        <v>3220</v>
      </c>
      <c r="J26" t="s">
        <v>696</v>
      </c>
      <c r="K26" s="1">
        <v>45829</v>
      </c>
      <c r="L26" t="str">
        <f>IFERROR(VLOOKUP(Result5[[#This Row],[RPRO]],'Data Power app'!C:C,1,0),"Xoa")</f>
        <v>RPRO-250422-0625</v>
      </c>
      <c r="P26" t="str">
        <v>RPRO-250602-0059</v>
      </c>
      <c r="Q26" t="str">
        <v>LAMINATION 3-28/06/2025</v>
      </c>
      <c r="R26" t="str">
        <v>LAMINATION 3</v>
      </c>
      <c r="S26" s="1">
        <v>45836</v>
      </c>
    </row>
    <row r="27" spans="1:19" x14ac:dyDescent="0.25">
      <c r="A27" s="36" t="s">
        <v>11748</v>
      </c>
      <c r="B27" s="36" t="s">
        <v>12490</v>
      </c>
      <c r="C27" s="36" t="s">
        <v>699</v>
      </c>
      <c r="D27" s="1">
        <v>45835</v>
      </c>
      <c r="E27" s="36" t="str">
        <f>IFERROR(VLOOKUP(Result[[#This Row],[RPRO]],H:H,1,0),"")</f>
        <v>RPRO-250606-0703</v>
      </c>
      <c r="H27" t="s">
        <v>3271</v>
      </c>
      <c r="I27" t="s">
        <v>3220</v>
      </c>
      <c r="J27" t="s">
        <v>696</v>
      </c>
      <c r="K27" s="1">
        <v>45829</v>
      </c>
      <c r="L27" t="str">
        <f>IFERROR(VLOOKUP(Result5[[#This Row],[RPRO]],'Data Power app'!C:C,1,0),"Xoa")</f>
        <v>RPRO-250422-0627</v>
      </c>
      <c r="P27" t="str">
        <v>RPRO-250604-0179</v>
      </c>
      <c r="Q27" t="str">
        <v>LAMINATION 7-28/06/2025</v>
      </c>
      <c r="R27" t="str">
        <v>LAMINATION 7</v>
      </c>
      <c r="S27" s="1">
        <v>45836</v>
      </c>
    </row>
    <row r="28" spans="1:19" x14ac:dyDescent="0.25">
      <c r="A28" s="36" t="s">
        <v>5043</v>
      </c>
      <c r="B28" s="36" t="s">
        <v>5390</v>
      </c>
      <c r="C28" s="36" t="s">
        <v>698</v>
      </c>
      <c r="D28" s="1">
        <v>45831</v>
      </c>
      <c r="E28" s="36" t="str">
        <f>IFERROR(VLOOKUP(Result[[#This Row],[RPRO]],H:H,1,0),"")</f>
        <v>RPRO-250418-0171</v>
      </c>
      <c r="H28" t="s">
        <v>3272</v>
      </c>
      <c r="I28" t="s">
        <v>3220</v>
      </c>
      <c r="J28" t="s">
        <v>696</v>
      </c>
      <c r="K28" s="1">
        <v>45829</v>
      </c>
      <c r="L28" t="str">
        <f>IFERROR(VLOOKUP(Result5[[#This Row],[RPRO]],'Data Power app'!C:C,1,0),"Xoa")</f>
        <v>RPRO-250422-0628</v>
      </c>
      <c r="P28" t="str">
        <v>RPRO-250604-0180</v>
      </c>
      <c r="Q28" t="str">
        <v>LAMINATION 7-28/06/2025</v>
      </c>
      <c r="R28" t="str">
        <v>LAMINATION 7</v>
      </c>
      <c r="S28" s="1">
        <v>45836</v>
      </c>
    </row>
    <row r="29" spans="1:19" x14ac:dyDescent="0.25">
      <c r="A29" s="36" t="s">
        <v>5053</v>
      </c>
      <c r="B29" s="36" t="s">
        <v>5390</v>
      </c>
      <c r="C29" s="36" t="s">
        <v>698</v>
      </c>
      <c r="D29" s="1">
        <v>45831</v>
      </c>
      <c r="E29" s="36" t="str">
        <f>IFERROR(VLOOKUP(Result[[#This Row],[RPRO]],H:H,1,0),"")</f>
        <v>RPRO-250512-0188</v>
      </c>
      <c r="H29" t="s">
        <v>3273</v>
      </c>
      <c r="I29" t="s">
        <v>3220</v>
      </c>
      <c r="J29" t="s">
        <v>696</v>
      </c>
      <c r="K29" s="1">
        <v>45829</v>
      </c>
      <c r="L29" t="str">
        <f>IFERROR(VLOOKUP(Result5[[#This Row],[RPRO]],'Data Power app'!C:C,1,0),"Xoa")</f>
        <v>RPRO-250422-0629</v>
      </c>
      <c r="P29" t="str">
        <v>RPRO-250604-0181</v>
      </c>
      <c r="Q29" t="str">
        <v>LAMINATION 7-28/06/2025</v>
      </c>
      <c r="R29" t="str">
        <v>LAMINATION 7</v>
      </c>
      <c r="S29" s="1">
        <v>45836</v>
      </c>
    </row>
    <row r="30" spans="1:19" x14ac:dyDescent="0.25">
      <c r="A30" s="36" t="s">
        <v>5045</v>
      </c>
      <c r="B30" s="36" t="s">
        <v>5390</v>
      </c>
      <c r="C30" s="36" t="s">
        <v>698</v>
      </c>
      <c r="D30" s="1">
        <v>45831</v>
      </c>
      <c r="E30" s="36" t="str">
        <f>IFERROR(VLOOKUP(Result[[#This Row],[RPRO]],H:H,1,0),"")</f>
        <v>RPRO-250425-0046</v>
      </c>
      <c r="H30" t="s">
        <v>3274</v>
      </c>
      <c r="I30" t="s">
        <v>3220</v>
      </c>
      <c r="J30" t="s">
        <v>696</v>
      </c>
      <c r="K30" s="1">
        <v>45829</v>
      </c>
      <c r="L30" t="str">
        <f>IFERROR(VLOOKUP(Result5[[#This Row],[RPRO]],'Data Power app'!C:C,1,0),"Xoa")</f>
        <v>RPRO-250422-0630</v>
      </c>
      <c r="P30" t="str">
        <v>RPRO-250530-0073</v>
      </c>
      <c r="Q30" t="str">
        <v>LAMINATION 3-28/06/2025</v>
      </c>
      <c r="R30" t="str">
        <v>LAMINATION 3</v>
      </c>
      <c r="S30" s="1">
        <v>45836</v>
      </c>
    </row>
    <row r="31" spans="1:19" x14ac:dyDescent="0.25">
      <c r="A31" s="36" t="s">
        <v>5047</v>
      </c>
      <c r="B31" s="36" t="s">
        <v>5390</v>
      </c>
      <c r="C31" s="36" t="s">
        <v>698</v>
      </c>
      <c r="D31" s="1">
        <v>45831</v>
      </c>
      <c r="E31" s="36" t="str">
        <f>IFERROR(VLOOKUP(Result[[#This Row],[RPRO]],H:H,1,0),"")</f>
        <v>RPRO-250425-0048</v>
      </c>
      <c r="H31" t="s">
        <v>3275</v>
      </c>
      <c r="I31" t="s">
        <v>3220</v>
      </c>
      <c r="J31" t="s">
        <v>696</v>
      </c>
      <c r="K31" s="1">
        <v>45829</v>
      </c>
      <c r="L31" t="str">
        <f>IFERROR(VLOOKUP(Result5[[#This Row],[RPRO]],'Data Power app'!C:C,1,0),"Xoa")</f>
        <v>RPRO-250422-0631</v>
      </c>
      <c r="P31" t="str">
        <v>RPRO-250514-0114</v>
      </c>
      <c r="Q31" t="str">
        <v>LAMINATION 2-28/06/2025</v>
      </c>
      <c r="R31" t="str">
        <v>LAMINATION 2</v>
      </c>
      <c r="S31" s="1">
        <v>45836</v>
      </c>
    </row>
    <row r="32" spans="1:19" x14ac:dyDescent="0.25">
      <c r="A32" s="36" t="s">
        <v>5049</v>
      </c>
      <c r="B32" s="36" t="s">
        <v>5390</v>
      </c>
      <c r="C32" s="36" t="s">
        <v>698</v>
      </c>
      <c r="D32" s="1">
        <v>45831</v>
      </c>
      <c r="E32" s="36" t="str">
        <f>IFERROR(VLOOKUP(Result[[#This Row],[RPRO]],H:H,1,0),"")</f>
        <v>RPRO-250425-0050</v>
      </c>
      <c r="H32" t="s">
        <v>3276</v>
      </c>
      <c r="I32" t="s">
        <v>3220</v>
      </c>
      <c r="J32" t="s">
        <v>696</v>
      </c>
      <c r="K32" s="1">
        <v>45829</v>
      </c>
      <c r="L32" t="str">
        <f>IFERROR(VLOOKUP(Result5[[#This Row],[RPRO]],'Data Power app'!C:C,1,0),"Xoa")</f>
        <v>RPRO-250422-0632</v>
      </c>
      <c r="P32" t="str">
        <v>RPRO-250514-0100</v>
      </c>
      <c r="Q32" t="str">
        <v>LAMINATION 2-28/06/2025</v>
      </c>
      <c r="R32" t="str">
        <v>LAMINATION 2</v>
      </c>
      <c r="S32" s="1">
        <v>45836</v>
      </c>
    </row>
    <row r="33" spans="1:19" x14ac:dyDescent="0.25">
      <c r="A33" s="36" t="s">
        <v>5055</v>
      </c>
      <c r="B33" s="36" t="s">
        <v>5390</v>
      </c>
      <c r="C33" s="36" t="s">
        <v>698</v>
      </c>
      <c r="D33" s="1">
        <v>45831</v>
      </c>
      <c r="E33" s="36" t="str">
        <f>IFERROR(VLOOKUP(Result[[#This Row],[RPRO]],H:H,1,0),"")</f>
        <v>RPRO-250512-0189</v>
      </c>
      <c r="H33" t="s">
        <v>3277</v>
      </c>
      <c r="I33" t="s">
        <v>3220</v>
      </c>
      <c r="J33" t="s">
        <v>696</v>
      </c>
      <c r="K33" s="1">
        <v>45829</v>
      </c>
      <c r="L33" t="str">
        <f>IFERROR(VLOOKUP(Result5[[#This Row],[RPRO]],'Data Power app'!C:C,1,0),"Xoa")</f>
        <v>RPRO-250422-0633</v>
      </c>
      <c r="P33" t="str">
        <v>RPRO-250515-0298</v>
      </c>
      <c r="Q33" t="str">
        <v>LAMINATION 4-28/06/2025</v>
      </c>
      <c r="R33" t="str">
        <v>LAMINATION 4</v>
      </c>
      <c r="S33" s="1">
        <v>45836</v>
      </c>
    </row>
    <row r="34" spans="1:19" x14ac:dyDescent="0.25">
      <c r="A34" s="36" t="s">
        <v>5057</v>
      </c>
      <c r="B34" s="36" t="s">
        <v>5390</v>
      </c>
      <c r="C34" s="36" t="s">
        <v>698</v>
      </c>
      <c r="D34" s="1">
        <v>45831</v>
      </c>
      <c r="E34" s="36" t="str">
        <f>IFERROR(VLOOKUP(Result[[#This Row],[RPRO]],H:H,1,0),"")</f>
        <v>RPRO-250512-0203</v>
      </c>
      <c r="H34" t="s">
        <v>3278</v>
      </c>
      <c r="I34" t="s">
        <v>3220</v>
      </c>
      <c r="J34" t="s">
        <v>696</v>
      </c>
      <c r="K34" s="1">
        <v>45829</v>
      </c>
      <c r="L34" t="str">
        <f>IFERROR(VLOOKUP(Result5[[#This Row],[RPRO]],'Data Power app'!C:C,1,0),"Xoa")</f>
        <v>RPRO-250422-0635</v>
      </c>
      <c r="P34" t="str">
        <v>RPRO-250515-0299</v>
      </c>
      <c r="Q34" t="str">
        <v>LAMINATION 4-28/06/2025</v>
      </c>
      <c r="R34" t="str">
        <v>LAMINATION 4</v>
      </c>
      <c r="S34" s="1">
        <v>45836</v>
      </c>
    </row>
    <row r="35" spans="1:19" x14ac:dyDescent="0.25">
      <c r="A35" s="36" t="s">
        <v>7917</v>
      </c>
      <c r="B35" s="36" t="s">
        <v>8548</v>
      </c>
      <c r="C35" s="36" t="s">
        <v>698</v>
      </c>
      <c r="D35" s="1">
        <v>45833</v>
      </c>
      <c r="E35" s="36" t="str">
        <f>IFERROR(VLOOKUP(Result[[#This Row],[RPRO]],H:H,1,0),"")</f>
        <v>RPRO-250424-0340</v>
      </c>
      <c r="H35" t="s">
        <v>3279</v>
      </c>
      <c r="I35" t="s">
        <v>3220</v>
      </c>
      <c r="J35" t="s">
        <v>696</v>
      </c>
      <c r="K35" s="1">
        <v>45829</v>
      </c>
      <c r="L35" t="str">
        <f>IFERROR(VLOOKUP(Result5[[#This Row],[RPRO]],'Data Power app'!C:C,1,0),"Xoa")</f>
        <v>RPRO-250422-0637</v>
      </c>
      <c r="P35" t="str">
        <v>RPRO-250515-0300</v>
      </c>
      <c r="Q35" t="str">
        <v>LAMINATION 4-28/06/2025</v>
      </c>
      <c r="R35" t="str">
        <v>LAMINATION 4</v>
      </c>
      <c r="S35" s="1">
        <v>45836</v>
      </c>
    </row>
    <row r="36" spans="1:19" x14ac:dyDescent="0.25">
      <c r="A36" s="36" t="s">
        <v>12400</v>
      </c>
      <c r="B36" s="36" t="s">
        <v>12491</v>
      </c>
      <c r="C36" s="36" t="s">
        <v>698</v>
      </c>
      <c r="D36" s="1">
        <v>45835</v>
      </c>
      <c r="E36" s="36" t="str">
        <f>IFERROR(VLOOKUP(Result[[#This Row],[RPRO]],H:H,1,0),"")</f>
        <v>RPRO-250602-0349</v>
      </c>
      <c r="H36" t="s">
        <v>7724</v>
      </c>
      <c r="I36" t="s">
        <v>8543</v>
      </c>
      <c r="J36" t="s">
        <v>695</v>
      </c>
      <c r="K36" s="1">
        <v>45833</v>
      </c>
      <c r="L36" t="str">
        <f>IFERROR(VLOOKUP(Result5[[#This Row],[RPRO]],'Data Power app'!C:C,1,0),"Xoa")</f>
        <v>RPRO-250422-0658</v>
      </c>
      <c r="P36" t="str">
        <v>RPRO-250515-0302</v>
      </c>
      <c r="Q36" t="str">
        <v>LAMINATION 4-28/06/2025</v>
      </c>
      <c r="R36" t="str">
        <v>LAMINATION 4</v>
      </c>
      <c r="S36" s="1">
        <v>45836</v>
      </c>
    </row>
    <row r="37" spans="1:19" x14ac:dyDescent="0.25">
      <c r="A37" s="36" t="s">
        <v>11922</v>
      </c>
      <c r="B37" s="36" t="s">
        <v>12493</v>
      </c>
      <c r="C37" s="36" t="s">
        <v>701</v>
      </c>
      <c r="D37" s="1">
        <v>45835</v>
      </c>
      <c r="E37" s="36" t="str">
        <f>IFERROR(VLOOKUP(Result[[#This Row],[RPRO]],H:H,1,0),"")</f>
        <v>RPRO-250605-0037</v>
      </c>
      <c r="H37" t="s">
        <v>3238</v>
      </c>
      <c r="I37" t="s">
        <v>3220</v>
      </c>
      <c r="J37" t="s">
        <v>696</v>
      </c>
      <c r="K37" s="1">
        <v>45829</v>
      </c>
      <c r="L37" t="str">
        <f>IFERROR(VLOOKUP(Result5[[#This Row],[RPRO]],'Data Power app'!C:C,1,0),"Xoa")</f>
        <v>RPRO-250422-0662</v>
      </c>
      <c r="P37" t="str">
        <v>RPRO-250519-0593</v>
      </c>
      <c r="Q37" t="str">
        <v>LAMINATION 4-28/06/2025</v>
      </c>
      <c r="R37" t="str">
        <v>LAMINATION 4</v>
      </c>
      <c r="S37" s="1">
        <v>45836</v>
      </c>
    </row>
    <row r="38" spans="1:19" x14ac:dyDescent="0.25">
      <c r="A38" s="36" t="s">
        <v>10133</v>
      </c>
      <c r="B38" s="36" t="s">
        <v>10322</v>
      </c>
      <c r="C38" s="36" t="s">
        <v>698</v>
      </c>
      <c r="D38" s="1">
        <v>45834</v>
      </c>
      <c r="E38" s="36" t="str">
        <f>IFERROR(VLOOKUP(Result[[#This Row],[RPRO]],H:H,1,0),"")</f>
        <v>RPRO-250606-0562</v>
      </c>
      <c r="H38" t="s">
        <v>1001</v>
      </c>
      <c r="I38" t="s">
        <v>1009</v>
      </c>
      <c r="J38" t="s">
        <v>699</v>
      </c>
      <c r="K38" s="1">
        <v>45812</v>
      </c>
      <c r="L38" t="str">
        <f>IFERROR(VLOOKUP(Result5[[#This Row],[RPRO]],'Data Power app'!C:C,1,0),"Xoa")</f>
        <v>RPRO-250423-1054</v>
      </c>
      <c r="P38" t="str">
        <v>RPRO-250606-0864</v>
      </c>
      <c r="Q38" t="str">
        <v>LAMINATION 4-28/06/2025</v>
      </c>
      <c r="R38" t="str">
        <v>LAMINATION 4</v>
      </c>
      <c r="S38" s="1">
        <v>45836</v>
      </c>
    </row>
    <row r="39" spans="1:19" x14ac:dyDescent="0.25">
      <c r="A39" s="36" t="s">
        <v>11917</v>
      </c>
      <c r="B39" s="36" t="s">
        <v>12493</v>
      </c>
      <c r="C39" s="36" t="s">
        <v>701</v>
      </c>
      <c r="D39" s="1">
        <v>45835</v>
      </c>
      <c r="E39" s="36" t="str">
        <f>IFERROR(VLOOKUP(Result[[#This Row],[RPRO]],H:H,1,0),"")</f>
        <v>RPRO-250604-0376</v>
      </c>
      <c r="H39" t="s">
        <v>3456</v>
      </c>
      <c r="I39" t="s">
        <v>3164</v>
      </c>
      <c r="J39" t="s">
        <v>700</v>
      </c>
      <c r="K39" s="1">
        <v>45829</v>
      </c>
      <c r="L39" t="str">
        <f>IFERROR(VLOOKUP(Result5[[#This Row],[RPRO]],'Data Power app'!C:C,1,0),"Xoa")</f>
        <v>RPRO-250423-1675</v>
      </c>
      <c r="P39" t="str">
        <v>RPRO-250606-0911</v>
      </c>
      <c r="Q39" t="str">
        <v>LAMINATION 4-28/06/2025</v>
      </c>
      <c r="R39" t="str">
        <v>LAMINATION 4</v>
      </c>
      <c r="S39" s="1">
        <v>45836</v>
      </c>
    </row>
    <row r="40" spans="1:19" x14ac:dyDescent="0.25">
      <c r="A40" s="36" t="s">
        <v>12460</v>
      </c>
      <c r="B40" s="36" t="s">
        <v>12491</v>
      </c>
      <c r="C40" s="36" t="s">
        <v>698</v>
      </c>
      <c r="D40" s="1">
        <v>45835</v>
      </c>
      <c r="E40" s="36" t="str">
        <f>IFERROR(VLOOKUP(Result[[#This Row],[RPRO]],H:H,1,0),"")</f>
        <v>RPRO-250528-0216</v>
      </c>
      <c r="H40" t="s">
        <v>3423</v>
      </c>
      <c r="I40" t="s">
        <v>3166</v>
      </c>
      <c r="J40" t="s">
        <v>700</v>
      </c>
      <c r="K40" s="1">
        <v>45828</v>
      </c>
      <c r="L40" t="str">
        <f>IFERROR(VLOOKUP(Result5[[#This Row],[RPRO]],'Data Power app'!C:C,1,0),"Xoa")</f>
        <v>RPRO-250424-0190</v>
      </c>
      <c r="P40" t="str">
        <v>RPRO-250606-0912</v>
      </c>
      <c r="Q40" t="str">
        <v>LAMINATION 4-28/06/2025</v>
      </c>
      <c r="R40" t="str">
        <v>LAMINATION 4</v>
      </c>
      <c r="S40" s="1">
        <v>45836</v>
      </c>
    </row>
    <row r="41" spans="1:19" x14ac:dyDescent="0.25">
      <c r="A41" s="36" t="s">
        <v>11732</v>
      </c>
      <c r="B41" s="36" t="s">
        <v>12490</v>
      </c>
      <c r="C41" s="36" t="s">
        <v>699</v>
      </c>
      <c r="D41" s="1">
        <v>45835</v>
      </c>
      <c r="E41" s="36" t="str">
        <f>IFERROR(VLOOKUP(Result[[#This Row],[RPRO]],H:H,1,0),"")</f>
        <v>RPRO-250606-0632</v>
      </c>
      <c r="H41" t="s">
        <v>7919</v>
      </c>
      <c r="I41" t="s">
        <v>8548</v>
      </c>
      <c r="J41" t="s">
        <v>698</v>
      </c>
      <c r="K41" s="1">
        <v>45833</v>
      </c>
      <c r="L41" t="str">
        <f>IFERROR(VLOOKUP(Result5[[#This Row],[RPRO]],'Data Power app'!C:C,1,0),"Xoa")</f>
        <v>RPRO-250424-0281</v>
      </c>
      <c r="P41" t="str">
        <v>RPRO-250514-0300</v>
      </c>
      <c r="Q41" t="str">
        <v>LAMINATION 2-28/06/2025</v>
      </c>
      <c r="R41" t="str">
        <v>LAMINATION 2</v>
      </c>
      <c r="S41" s="1">
        <v>45836</v>
      </c>
    </row>
    <row r="42" spans="1:19" x14ac:dyDescent="0.25">
      <c r="A42" s="36" t="s">
        <v>11734</v>
      </c>
      <c r="B42" s="36" t="s">
        <v>12490</v>
      </c>
      <c r="C42" s="36" t="s">
        <v>699</v>
      </c>
      <c r="D42" s="1">
        <v>45835</v>
      </c>
      <c r="E42" s="36" t="str">
        <f>IFERROR(VLOOKUP(Result[[#This Row],[RPRO]],H:H,1,0),"")</f>
        <v>RPRO-250606-0635</v>
      </c>
      <c r="H42" t="s">
        <v>1983</v>
      </c>
      <c r="I42" t="s">
        <v>2027</v>
      </c>
      <c r="J42" t="s">
        <v>695</v>
      </c>
      <c r="K42" s="1">
        <v>45824</v>
      </c>
      <c r="L42" t="str">
        <f>IFERROR(VLOOKUP(Result5[[#This Row],[RPRO]],'Data Power app'!C:C,1,0),"Xoa")</f>
        <v>RPRO-250424-0283</v>
      </c>
      <c r="P42" t="str">
        <v>RPRO-250429-0405</v>
      </c>
      <c r="Q42" t="str">
        <v>LAMINATION 4-28/06/2025</v>
      </c>
      <c r="R42" t="str">
        <v>LAMINATION 4</v>
      </c>
      <c r="S42" s="1">
        <v>45836</v>
      </c>
    </row>
    <row r="43" spans="1:19" x14ac:dyDescent="0.25">
      <c r="A43" s="36" t="s">
        <v>11736</v>
      </c>
      <c r="B43" s="36" t="s">
        <v>12490</v>
      </c>
      <c r="C43" s="36" t="s">
        <v>699</v>
      </c>
      <c r="D43" s="1">
        <v>45835</v>
      </c>
      <c r="E43" s="36" t="str">
        <f>IFERROR(VLOOKUP(Result[[#This Row],[RPRO]],H:H,1,0),"")</f>
        <v>RPRO-250606-0650</v>
      </c>
      <c r="H43" t="s">
        <v>3409</v>
      </c>
      <c r="I43" t="s">
        <v>3170</v>
      </c>
      <c r="J43" t="s">
        <v>699</v>
      </c>
      <c r="K43" s="1">
        <v>45828</v>
      </c>
      <c r="L43" t="str">
        <f>IFERROR(VLOOKUP(Result5[[#This Row],[RPRO]],'Data Power app'!C:C,1,0),"Xoa")</f>
        <v>RPRO-250424-0288</v>
      </c>
      <c r="P43" t="str">
        <v>RPRO-250422-0446</v>
      </c>
      <c r="Q43" t="str">
        <v>LAMINATION 4-28/06/2025</v>
      </c>
      <c r="R43" t="str">
        <v>LAMINATION 4</v>
      </c>
      <c r="S43" s="1">
        <v>45836</v>
      </c>
    </row>
    <row r="44" spans="1:19" x14ac:dyDescent="0.25">
      <c r="A44" s="36" t="s">
        <v>11738</v>
      </c>
      <c r="B44" s="36" t="s">
        <v>12490</v>
      </c>
      <c r="C44" s="36" t="s">
        <v>699</v>
      </c>
      <c r="D44" s="1">
        <v>45835</v>
      </c>
      <c r="E44" s="36" t="str">
        <f>IFERROR(VLOOKUP(Result[[#This Row],[RPRO]],H:H,1,0),"")</f>
        <v>RPRO-250606-0656</v>
      </c>
      <c r="H44" t="s">
        <v>3410</v>
      </c>
      <c r="I44" t="s">
        <v>3170</v>
      </c>
      <c r="J44" t="s">
        <v>699</v>
      </c>
      <c r="K44" s="1">
        <v>45828</v>
      </c>
      <c r="L44" t="str">
        <f>IFERROR(VLOOKUP(Result5[[#This Row],[RPRO]],'Data Power app'!C:C,1,0),"Xoa")</f>
        <v>RPRO-250424-0292</v>
      </c>
      <c r="P44" t="str">
        <v>RPRO-250514-0119</v>
      </c>
      <c r="Q44" t="str">
        <v>LAMINATION 4-28/06/2025</v>
      </c>
      <c r="R44" t="str">
        <v>LAMINATION 4</v>
      </c>
      <c r="S44" s="1">
        <v>45836</v>
      </c>
    </row>
    <row r="45" spans="1:19" x14ac:dyDescent="0.25">
      <c r="A45" s="36" t="s">
        <v>11569</v>
      </c>
      <c r="B45" s="36" t="s">
        <v>12495</v>
      </c>
      <c r="C45" s="36" t="s">
        <v>696</v>
      </c>
      <c r="D45" s="1">
        <v>45835</v>
      </c>
      <c r="E45" s="36" t="str">
        <f>IFERROR(VLOOKUP(Result[[#This Row],[RPRO]],H:H,1,0),"")</f>
        <v>RPRO-250512-0193</v>
      </c>
      <c r="H45" t="s">
        <v>7913</v>
      </c>
      <c r="I45" t="s">
        <v>8548</v>
      </c>
      <c r="J45" t="s">
        <v>698</v>
      </c>
      <c r="K45" s="1">
        <v>45833</v>
      </c>
      <c r="L45" t="str">
        <f>IFERROR(VLOOKUP(Result5[[#This Row],[RPRO]],'Data Power app'!C:C,1,0),"Xoa")</f>
        <v>RPRO-250424-0296</v>
      </c>
      <c r="P45" t="str">
        <v>RPRO-250514-0323</v>
      </c>
      <c r="Q45" t="str">
        <v>LAMINATION 4-28/06/2025</v>
      </c>
      <c r="R45" t="str">
        <v>LAMINATION 4</v>
      </c>
      <c r="S45" s="1">
        <v>45836</v>
      </c>
    </row>
    <row r="46" spans="1:19" x14ac:dyDescent="0.25">
      <c r="A46" s="36" t="s">
        <v>11572</v>
      </c>
      <c r="B46" s="36" t="s">
        <v>12492</v>
      </c>
      <c r="C46" s="36" t="s">
        <v>700</v>
      </c>
      <c r="D46" s="1">
        <v>45835</v>
      </c>
      <c r="E46" s="36" t="str">
        <f>IFERROR(VLOOKUP(Result[[#This Row],[RPRO]],H:H,1,0),"")</f>
        <v>RPRO-250528-1918</v>
      </c>
      <c r="H46" t="s">
        <v>10222</v>
      </c>
      <c r="I46" t="s">
        <v>10317</v>
      </c>
      <c r="J46" t="s">
        <v>699</v>
      </c>
      <c r="K46" s="1">
        <v>45834</v>
      </c>
      <c r="L46" t="str">
        <f>IFERROR(VLOOKUP(Result5[[#This Row],[RPRO]],'Data Power app'!C:C,1,0),"Xoa")</f>
        <v>RPRO-250424-0337</v>
      </c>
      <c r="P46" t="str">
        <v>RPRO-250514-0325</v>
      </c>
      <c r="Q46" t="str">
        <v>LAMINATION 4-28/06/2025</v>
      </c>
      <c r="R46" t="str">
        <v>LAMINATION 4</v>
      </c>
      <c r="S46" s="1">
        <v>45836</v>
      </c>
    </row>
    <row r="47" spans="1:19" x14ac:dyDescent="0.25">
      <c r="A47" s="36" t="s">
        <v>11556</v>
      </c>
      <c r="B47" s="36" t="s">
        <v>12494</v>
      </c>
      <c r="C47" s="36" t="s">
        <v>695</v>
      </c>
      <c r="D47" s="1">
        <v>45835</v>
      </c>
      <c r="E47" s="36" t="str">
        <f>IFERROR(VLOOKUP(Result[[#This Row],[RPRO]],H:H,1,0),"")</f>
        <v>RPRO-250506-0448</v>
      </c>
      <c r="H47" t="s">
        <v>7915</v>
      </c>
      <c r="I47" t="s">
        <v>8548</v>
      </c>
      <c r="J47" t="s">
        <v>698</v>
      </c>
      <c r="K47" s="1">
        <v>45833</v>
      </c>
      <c r="L47" t="str">
        <f>IFERROR(VLOOKUP(Result5[[#This Row],[RPRO]],'Data Power app'!C:C,1,0),"Xoa")</f>
        <v>RPRO-250424-0339</v>
      </c>
      <c r="P47" t="str">
        <v>RPRO-250514-0327</v>
      </c>
      <c r="Q47" t="str">
        <v>LAMINATION 4-28/06/2025</v>
      </c>
      <c r="R47" t="str">
        <v>LAMINATION 4</v>
      </c>
      <c r="S47" s="1">
        <v>45836</v>
      </c>
    </row>
    <row r="48" spans="1:19" x14ac:dyDescent="0.25">
      <c r="A48" s="36" t="s">
        <v>11561</v>
      </c>
      <c r="B48" s="36" t="s">
        <v>12495</v>
      </c>
      <c r="C48" s="36" t="s">
        <v>696</v>
      </c>
      <c r="D48" s="1">
        <v>45835</v>
      </c>
      <c r="E48" s="36" t="str">
        <f>IFERROR(VLOOKUP(Result[[#This Row],[RPRO]],H:H,1,0),"")</f>
        <v>RPRO-250506-0472</v>
      </c>
      <c r="H48" t="s">
        <v>7917</v>
      </c>
      <c r="I48" t="s">
        <v>8548</v>
      </c>
      <c r="J48" t="s">
        <v>698</v>
      </c>
      <c r="K48" s="1">
        <v>45833</v>
      </c>
      <c r="L48" t="str">
        <f>IFERROR(VLOOKUP(Result5[[#This Row],[RPRO]],'Data Power app'!C:C,1,0),"Xoa")</f>
        <v>RPRO-250424-0340</v>
      </c>
      <c r="P48" t="str">
        <v>RPRO-250514-0333</v>
      </c>
      <c r="Q48" t="str">
        <v>LAMINATION 4-28/06/2025</v>
      </c>
      <c r="R48" t="str">
        <v>LAMINATION 4</v>
      </c>
      <c r="S48" s="1">
        <v>45836</v>
      </c>
    </row>
    <row r="49" spans="1:19" x14ac:dyDescent="0.25">
      <c r="A49" s="36" t="s">
        <v>11563</v>
      </c>
      <c r="B49" s="36" t="s">
        <v>12495</v>
      </c>
      <c r="C49" s="36" t="s">
        <v>696</v>
      </c>
      <c r="D49" s="1">
        <v>45835</v>
      </c>
      <c r="E49" s="36" t="str">
        <f>IFERROR(VLOOKUP(Result[[#This Row],[RPRO]],H:H,1,0),"")</f>
        <v>RPRO-250506-0490</v>
      </c>
      <c r="H49" t="s">
        <v>10224</v>
      </c>
      <c r="I49" t="s">
        <v>10317</v>
      </c>
      <c r="J49" t="s">
        <v>699</v>
      </c>
      <c r="K49" s="1">
        <v>45834</v>
      </c>
      <c r="L49" t="str">
        <f>IFERROR(VLOOKUP(Result5[[#This Row],[RPRO]],'Data Power app'!C:C,1,0),"Xoa")</f>
        <v>RPRO-250424-0711</v>
      </c>
      <c r="P49" t="str">
        <v>RPRO-250513-0237</v>
      </c>
      <c r="Q49" t="str">
        <v>LAMINATION 2-28/06/2025</v>
      </c>
      <c r="R49" t="str">
        <v>LAMINATION 2</v>
      </c>
      <c r="S49" s="1">
        <v>45836</v>
      </c>
    </row>
    <row r="50" spans="1:19" x14ac:dyDescent="0.25">
      <c r="A50" s="36" t="s">
        <v>11567</v>
      </c>
      <c r="B50" s="36" t="s">
        <v>12492</v>
      </c>
      <c r="C50" s="36" t="s">
        <v>700</v>
      </c>
      <c r="D50" s="1">
        <v>45835</v>
      </c>
      <c r="E50" s="36" t="str">
        <f>IFERROR(VLOOKUP(Result[[#This Row],[RPRO]],H:H,1,0),"")</f>
        <v>RPRO-250512-0178</v>
      </c>
      <c r="H50" t="s">
        <v>5045</v>
      </c>
      <c r="I50" t="s">
        <v>5390</v>
      </c>
      <c r="J50" t="s">
        <v>698</v>
      </c>
      <c r="K50" s="1">
        <v>45831</v>
      </c>
      <c r="L50" t="str">
        <f>IFERROR(VLOOKUP(Result5[[#This Row],[RPRO]],'Data Power app'!C:C,1,0),"Xoa")</f>
        <v>RPRO-250425-0046</v>
      </c>
      <c r="P50" t="str">
        <v>RPRO-250514-0437</v>
      </c>
      <c r="Q50" t="str">
        <v>LAMINATION 3-28/06/2025</v>
      </c>
      <c r="R50" t="str">
        <v>LAMINATION 3</v>
      </c>
      <c r="S50" s="1">
        <v>45836</v>
      </c>
    </row>
    <row r="51" spans="1:19" x14ac:dyDescent="0.25">
      <c r="A51" s="36" t="s">
        <v>11574</v>
      </c>
      <c r="B51" s="36" t="s">
        <v>12490</v>
      </c>
      <c r="C51" s="36" t="s">
        <v>699</v>
      </c>
      <c r="D51" s="1">
        <v>45835</v>
      </c>
      <c r="E51" s="36" t="str">
        <f>IFERROR(VLOOKUP(Result[[#This Row],[RPRO]],H:H,1,0),"")</f>
        <v>RPRO-250528-1933</v>
      </c>
      <c r="H51" t="s">
        <v>5190</v>
      </c>
      <c r="I51" t="s">
        <v>5390</v>
      </c>
      <c r="J51" t="s">
        <v>698</v>
      </c>
      <c r="K51" s="1">
        <v>45831</v>
      </c>
      <c r="L51" t="str">
        <f>IFERROR(VLOOKUP(Result5[[#This Row],[RPRO]],'Data Power app'!C:C,1,0),"Xoa")</f>
        <v>RPRO-250425-0047</v>
      </c>
      <c r="P51" t="str">
        <v>RPRO-250513-0238</v>
      </c>
      <c r="Q51" t="str">
        <v>LAMINATION 2-28/06/2025</v>
      </c>
      <c r="R51" t="str">
        <v>LAMINATION 2</v>
      </c>
      <c r="S51" s="1">
        <v>45836</v>
      </c>
    </row>
    <row r="52" spans="1:19" x14ac:dyDescent="0.25">
      <c r="A52" s="36" t="s">
        <v>11565</v>
      </c>
      <c r="B52" s="36" t="s">
        <v>12495</v>
      </c>
      <c r="C52" s="36" t="s">
        <v>696</v>
      </c>
      <c r="D52" s="1">
        <v>45835</v>
      </c>
      <c r="E52" s="36" t="str">
        <f>IFERROR(VLOOKUP(Result[[#This Row],[RPRO]],H:H,1,0),"")</f>
        <v>RPRO-250506-0496</v>
      </c>
      <c r="H52" t="s">
        <v>5047</v>
      </c>
      <c r="I52" t="s">
        <v>5390</v>
      </c>
      <c r="J52" t="s">
        <v>698</v>
      </c>
      <c r="K52" s="1">
        <v>45831</v>
      </c>
      <c r="L52" t="str">
        <f>IFERROR(VLOOKUP(Result5[[#This Row],[RPRO]],'Data Power app'!C:C,1,0),"Xoa")</f>
        <v>RPRO-250425-0048</v>
      </c>
      <c r="P52" t="str">
        <v>RPRO-250513-0239</v>
      </c>
      <c r="Q52" t="str">
        <v>LAMINATION 2-28/06/2025</v>
      </c>
      <c r="R52" t="str">
        <v>LAMINATION 2</v>
      </c>
      <c r="S52" s="1">
        <v>45836</v>
      </c>
    </row>
    <row r="53" spans="1:19" x14ac:dyDescent="0.25">
      <c r="A53" s="36" t="s">
        <v>11554</v>
      </c>
      <c r="B53" s="36" t="s">
        <v>12495</v>
      </c>
      <c r="C53" s="36" t="s">
        <v>696</v>
      </c>
      <c r="D53" s="1">
        <v>45835</v>
      </c>
      <c r="E53" s="36" t="str">
        <f>IFERROR(VLOOKUP(Result[[#This Row],[RPRO]],H:H,1,0),"")</f>
        <v>RPRO-250428-0708</v>
      </c>
      <c r="H53" t="s">
        <v>5049</v>
      </c>
      <c r="I53" t="s">
        <v>5390</v>
      </c>
      <c r="J53" t="s">
        <v>698</v>
      </c>
      <c r="K53" s="1">
        <v>45831</v>
      </c>
      <c r="L53" t="str">
        <f>IFERROR(VLOOKUP(Result5[[#This Row],[RPRO]],'Data Power app'!C:C,1,0),"Xoa")</f>
        <v>RPRO-250425-0050</v>
      </c>
      <c r="P53" t="str">
        <v>RPRO-250514-0241</v>
      </c>
      <c r="Q53" t="str">
        <v>LAMINATION 3-28/06/2025</v>
      </c>
      <c r="R53" t="str">
        <v>LAMINATION 3</v>
      </c>
      <c r="S53" s="1">
        <v>45836</v>
      </c>
    </row>
    <row r="54" spans="1:19" x14ac:dyDescent="0.25">
      <c r="A54" s="36" t="s">
        <v>11618</v>
      </c>
      <c r="B54" s="36" t="s">
        <v>12492</v>
      </c>
      <c r="C54" s="36" t="s">
        <v>700</v>
      </c>
      <c r="D54" s="1">
        <v>45835</v>
      </c>
      <c r="E54" s="36" t="str">
        <f>IFERROR(VLOOKUP(Result[[#This Row],[RPRO]],H:H,1,0),"")</f>
        <v>RPRO-250514-0116</v>
      </c>
      <c r="H54" t="s">
        <v>2461</v>
      </c>
      <c r="I54" t="s">
        <v>2562</v>
      </c>
      <c r="J54" t="s">
        <v>701</v>
      </c>
      <c r="K54" s="1">
        <v>45826</v>
      </c>
      <c r="L54" t="str">
        <f>IFERROR(VLOOKUP(Result5[[#This Row],[RPRO]],'Data Power app'!C:C,1,0),"Xoa")</f>
        <v>RPRO-250425-0146</v>
      </c>
      <c r="P54" t="str">
        <v>RPRO-250514-0341</v>
      </c>
      <c r="Q54" t="str">
        <v>LAMINATION 4-28/06/2025</v>
      </c>
      <c r="R54" t="str">
        <v>LAMINATION 4</v>
      </c>
      <c r="S54" s="1">
        <v>45836</v>
      </c>
    </row>
    <row r="55" spans="1:19" x14ac:dyDescent="0.25">
      <c r="A55" s="36" t="s">
        <v>11620</v>
      </c>
      <c r="B55" s="36" t="s">
        <v>12492</v>
      </c>
      <c r="C55" s="36" t="s">
        <v>700</v>
      </c>
      <c r="D55" s="1">
        <v>45835</v>
      </c>
      <c r="E55" s="36" t="str">
        <f>IFERROR(VLOOKUP(Result[[#This Row],[RPRO]],H:H,1,0),"")</f>
        <v>RPRO-250514-0122</v>
      </c>
      <c r="H55" t="s">
        <v>2481</v>
      </c>
      <c r="I55" t="s">
        <v>2563</v>
      </c>
      <c r="J55" t="s">
        <v>698</v>
      </c>
      <c r="K55" s="1">
        <v>45826</v>
      </c>
      <c r="L55" t="str">
        <f>IFERROR(VLOOKUP(Result5[[#This Row],[RPRO]],'Data Power app'!C:C,1,0),"Xoa")</f>
        <v>RPRO-250428-0025</v>
      </c>
      <c r="P55" t="str">
        <v>RPRO-250514-0345</v>
      </c>
      <c r="Q55" t="str">
        <v>LAMINATION 4-28/06/2025</v>
      </c>
      <c r="R55" t="str">
        <v>LAMINATION 4</v>
      </c>
      <c r="S55" s="1">
        <v>45836</v>
      </c>
    </row>
    <row r="56" spans="1:19" x14ac:dyDescent="0.25">
      <c r="A56" s="36" t="s">
        <v>11612</v>
      </c>
      <c r="B56" s="36" t="s">
        <v>12492</v>
      </c>
      <c r="C56" s="36" t="s">
        <v>700</v>
      </c>
      <c r="D56" s="1">
        <v>45835</v>
      </c>
      <c r="E56" s="36" t="str">
        <f>IFERROR(VLOOKUP(Result[[#This Row],[RPRO]],H:H,1,0),"")</f>
        <v>RPRO-250514-0083</v>
      </c>
      <c r="H56" t="s">
        <v>2484</v>
      </c>
      <c r="I56" t="s">
        <v>2563</v>
      </c>
      <c r="J56" t="s">
        <v>698</v>
      </c>
      <c r="K56" s="1">
        <v>45826</v>
      </c>
      <c r="L56" t="str">
        <f>IFERROR(VLOOKUP(Result5[[#This Row],[RPRO]],'Data Power app'!C:C,1,0),"Xoa")</f>
        <v>RPRO-250428-0026</v>
      </c>
      <c r="P56" t="str">
        <v>RPRO-250514-0279</v>
      </c>
      <c r="Q56" t="str">
        <v>LAMINATION 3-28/06/2025</v>
      </c>
      <c r="R56" t="str">
        <v>LAMINATION 3</v>
      </c>
      <c r="S56" s="1">
        <v>45836</v>
      </c>
    </row>
    <row r="57" spans="1:19" x14ac:dyDescent="0.25">
      <c r="A57" s="36" t="s">
        <v>11601</v>
      </c>
      <c r="B57" s="36" t="s">
        <v>12494</v>
      </c>
      <c r="C57" s="36" t="s">
        <v>695</v>
      </c>
      <c r="D57" s="1">
        <v>45835</v>
      </c>
      <c r="E57" s="36" t="str">
        <f>IFERROR(VLOOKUP(Result[[#This Row],[RPRO]],H:H,1,0),"")</f>
        <v>RPRO-250428-0070</v>
      </c>
      <c r="H57" t="s">
        <v>2486</v>
      </c>
      <c r="I57" t="s">
        <v>2563</v>
      </c>
      <c r="J57" t="s">
        <v>698</v>
      </c>
      <c r="K57" s="1">
        <v>45826</v>
      </c>
      <c r="L57" t="str">
        <f>IFERROR(VLOOKUP(Result5[[#This Row],[RPRO]],'Data Power app'!C:C,1,0),"Xoa")</f>
        <v>RPRO-250428-0027</v>
      </c>
      <c r="P57" t="str">
        <v>RPRO-250514-0289</v>
      </c>
      <c r="Q57" t="str">
        <v>LAMINATION 3-28/06/2025</v>
      </c>
      <c r="R57" t="str">
        <v>LAMINATION 3</v>
      </c>
      <c r="S57" s="1">
        <v>45836</v>
      </c>
    </row>
    <row r="58" spans="1:19" x14ac:dyDescent="0.25">
      <c r="A58" s="36" t="s">
        <v>11630</v>
      </c>
      <c r="B58" s="36" t="s">
        <v>12495</v>
      </c>
      <c r="C58" s="36" t="s">
        <v>696</v>
      </c>
      <c r="D58" s="1">
        <v>45835</v>
      </c>
      <c r="E58" s="36" t="str">
        <f>IFERROR(VLOOKUP(Result[[#This Row],[RPRO]],H:H,1,0),"")</f>
        <v>RPRO-250528-1761</v>
      </c>
      <c r="H58" t="s">
        <v>10231</v>
      </c>
      <c r="I58" t="s">
        <v>10317</v>
      </c>
      <c r="J58" t="s">
        <v>699</v>
      </c>
      <c r="K58" s="1">
        <v>45834</v>
      </c>
      <c r="L58" t="str">
        <f>IFERROR(VLOOKUP(Result5[[#This Row],[RPRO]],'Data Power app'!C:C,1,0),"Xoa")</f>
        <v>RPRO-250428-0066</v>
      </c>
      <c r="P58" t="str">
        <v>RPRO-250514-0236</v>
      </c>
      <c r="Q58" t="str">
        <v>LAMINATION 4-28/06/2025</v>
      </c>
      <c r="R58" t="str">
        <v>LAMINATION 4</v>
      </c>
      <c r="S58" s="1">
        <v>45836</v>
      </c>
    </row>
    <row r="59" spans="1:19" x14ac:dyDescent="0.25">
      <c r="A59" s="36" t="s">
        <v>11636</v>
      </c>
      <c r="B59" s="36" t="s">
        <v>12495</v>
      </c>
      <c r="C59" s="36" t="s">
        <v>696</v>
      </c>
      <c r="D59" s="1">
        <v>45835</v>
      </c>
      <c r="E59" s="36" t="str">
        <f>IFERROR(VLOOKUP(Result[[#This Row],[RPRO]],H:H,1,0),"")</f>
        <v>RPRO-250528-1772</v>
      </c>
      <c r="H59" t="s">
        <v>2489</v>
      </c>
      <c r="I59" t="s">
        <v>2563</v>
      </c>
      <c r="J59" t="s">
        <v>698</v>
      </c>
      <c r="K59" s="1">
        <v>45826</v>
      </c>
      <c r="L59" t="str">
        <f>IFERROR(VLOOKUP(Result5[[#This Row],[RPRO]],'Data Power app'!C:C,1,0),"Xoa")</f>
        <v>RPRO-250428-0074</v>
      </c>
      <c r="P59" t="str">
        <v>RPRO-250514-0240</v>
      </c>
      <c r="Q59" t="str">
        <v>LAMINATION 4-28/06/2025</v>
      </c>
      <c r="R59" t="str">
        <v>LAMINATION 4</v>
      </c>
      <c r="S59" s="1">
        <v>45836</v>
      </c>
    </row>
    <row r="60" spans="1:19" x14ac:dyDescent="0.25">
      <c r="A60" s="36" t="s">
        <v>11638</v>
      </c>
      <c r="B60" s="36" t="s">
        <v>12495</v>
      </c>
      <c r="C60" s="36" t="s">
        <v>696</v>
      </c>
      <c r="D60" s="1">
        <v>45835</v>
      </c>
      <c r="E60" s="36" t="str">
        <f>IFERROR(VLOOKUP(Result[[#This Row],[RPRO]],H:H,1,0),"")</f>
        <v>RPRO-250528-1775</v>
      </c>
      <c r="H60" t="s">
        <v>1753</v>
      </c>
      <c r="I60" t="s">
        <v>1870</v>
      </c>
      <c r="J60" t="s">
        <v>698</v>
      </c>
      <c r="K60" s="1">
        <v>45822</v>
      </c>
      <c r="L60" t="str">
        <f>IFERROR(VLOOKUP(Result5[[#This Row],[RPRO]],'Data Power app'!C:C,1,0),"Xoa")</f>
        <v>RPRO-250428-0211</v>
      </c>
      <c r="P60" t="str">
        <v>RPRO-250514-0194</v>
      </c>
      <c r="Q60" t="str">
        <v>LAMINATION 4-28/06/2025</v>
      </c>
      <c r="R60" t="str">
        <v>LAMINATION 4</v>
      </c>
      <c r="S60" s="1">
        <v>45836</v>
      </c>
    </row>
    <row r="61" spans="1:19" x14ac:dyDescent="0.25">
      <c r="A61" s="36" t="s">
        <v>11647</v>
      </c>
      <c r="B61" s="36" t="s">
        <v>12492</v>
      </c>
      <c r="C61" s="36" t="s">
        <v>700</v>
      </c>
      <c r="D61" s="1">
        <v>45835</v>
      </c>
      <c r="E61" s="36" t="str">
        <f>IFERROR(VLOOKUP(Result[[#This Row],[RPRO]],H:H,1,0),"")</f>
        <v>RPRO-250528-1899</v>
      </c>
      <c r="H61" t="s">
        <v>2410</v>
      </c>
      <c r="I61" t="s">
        <v>2563</v>
      </c>
      <c r="J61" t="s">
        <v>698</v>
      </c>
      <c r="K61" s="1">
        <v>45826</v>
      </c>
      <c r="L61" t="str">
        <f>IFERROR(VLOOKUP(Result5[[#This Row],[RPRO]],'Data Power app'!C:C,1,0),"Xoa")</f>
        <v>RPRO-250428-0222</v>
      </c>
      <c r="P61" t="str">
        <v>RPRO-250514-0196</v>
      </c>
      <c r="Q61" t="str">
        <v>LAMINATION 4-28/06/2025</v>
      </c>
      <c r="R61" t="str">
        <v>LAMINATION 4</v>
      </c>
      <c r="S61" s="1">
        <v>45836</v>
      </c>
    </row>
    <row r="62" spans="1:19" x14ac:dyDescent="0.25">
      <c r="A62" s="36" t="s">
        <v>11657</v>
      </c>
      <c r="B62" s="36" t="s">
        <v>12495</v>
      </c>
      <c r="C62" s="36" t="s">
        <v>696</v>
      </c>
      <c r="D62" s="1">
        <v>45835</v>
      </c>
      <c r="E62" s="36" t="str">
        <f>IFERROR(VLOOKUP(Result[[#This Row],[RPRO]],H:H,1,0),"")</f>
        <v>RPRO-250528-2085</v>
      </c>
      <c r="H62" t="s">
        <v>1796</v>
      </c>
      <c r="I62" t="s">
        <v>1873</v>
      </c>
      <c r="J62" t="s">
        <v>701</v>
      </c>
      <c r="K62" s="1">
        <v>45822</v>
      </c>
      <c r="L62" t="str">
        <f>IFERROR(VLOOKUP(Result5[[#This Row],[RPRO]],'Data Power app'!C:C,1,0),"Xoa")</f>
        <v>RPRO-250428-0224</v>
      </c>
      <c r="P62" t="str">
        <v>RPRO-250514-0200</v>
      </c>
      <c r="Q62" t="str">
        <v>LAMINATION 4-28/06/2025</v>
      </c>
      <c r="R62" t="str">
        <v>LAMINATION 4</v>
      </c>
      <c r="S62" s="1">
        <v>45836</v>
      </c>
    </row>
    <row r="63" spans="1:19" x14ac:dyDescent="0.25">
      <c r="A63" s="36" t="s">
        <v>11660</v>
      </c>
      <c r="B63" s="36" t="s">
        <v>12495</v>
      </c>
      <c r="C63" s="36" t="s">
        <v>696</v>
      </c>
      <c r="D63" s="1">
        <v>45835</v>
      </c>
      <c r="E63" s="36" t="str">
        <f>IFERROR(VLOOKUP(Result[[#This Row],[RPRO]],H:H,1,0),"")</f>
        <v>RPRO-250528-2107</v>
      </c>
      <c r="H63" t="s">
        <v>2412</v>
      </c>
      <c r="I63" t="s">
        <v>2563</v>
      </c>
      <c r="J63" t="s">
        <v>698</v>
      </c>
      <c r="K63" s="1">
        <v>45826</v>
      </c>
      <c r="L63" t="str">
        <f>IFERROR(VLOOKUP(Result5[[#This Row],[RPRO]],'Data Power app'!C:C,1,0),"Xoa")</f>
        <v>RPRO-250428-0226</v>
      </c>
      <c r="P63" t="str">
        <v>RPRO-250514-0248</v>
      </c>
      <c r="Q63" t="str">
        <v>LAMINATION 4-28/06/2025</v>
      </c>
      <c r="R63" t="str">
        <v>LAMINATION 4</v>
      </c>
      <c r="S63" s="1">
        <v>45836</v>
      </c>
    </row>
    <row r="64" spans="1:19" x14ac:dyDescent="0.25">
      <c r="A64" s="36" t="s">
        <v>11662</v>
      </c>
      <c r="B64" s="36" t="s">
        <v>12495</v>
      </c>
      <c r="C64" s="36" t="s">
        <v>696</v>
      </c>
      <c r="D64" s="1">
        <v>45835</v>
      </c>
      <c r="E64" s="36" t="str">
        <f>IFERROR(VLOOKUP(Result[[#This Row],[RPRO]],H:H,1,0),"")</f>
        <v>RPRO-250528-2109</v>
      </c>
      <c r="H64" t="s">
        <v>1361</v>
      </c>
      <c r="I64" t="s">
        <v>1397</v>
      </c>
      <c r="J64" t="s">
        <v>701</v>
      </c>
      <c r="K64" s="1">
        <v>45819</v>
      </c>
      <c r="L64" t="str">
        <f>IFERROR(VLOOKUP(Result5[[#This Row],[RPRO]],'Data Power app'!C:C,1,0),"Xoa")</f>
        <v>RPRO-250428-0229</v>
      </c>
      <c r="P64" t="str">
        <v>RPRO-250514-0260</v>
      </c>
      <c r="Q64" t="str">
        <v>LAMINATION 4-28/06/2025</v>
      </c>
      <c r="R64" t="str">
        <v>LAMINATION 4</v>
      </c>
      <c r="S64" s="1">
        <v>45836</v>
      </c>
    </row>
    <row r="65" spans="1:19" x14ac:dyDescent="0.25">
      <c r="A65" s="36" t="s">
        <v>11670</v>
      </c>
      <c r="B65" s="36" t="s">
        <v>12495</v>
      </c>
      <c r="C65" s="36" t="s">
        <v>696</v>
      </c>
      <c r="D65" s="1">
        <v>45835</v>
      </c>
      <c r="E65" s="36" t="str">
        <f>IFERROR(VLOOKUP(Result[[#This Row],[RPRO]],H:H,1,0),"")</f>
        <v>RPRO-250528-2128</v>
      </c>
      <c r="H65" t="s">
        <v>2448</v>
      </c>
      <c r="I65" t="s">
        <v>2563</v>
      </c>
      <c r="J65" t="s">
        <v>698</v>
      </c>
      <c r="K65" s="1">
        <v>45826</v>
      </c>
      <c r="L65" t="str">
        <f>IFERROR(VLOOKUP(Result5[[#This Row],[RPRO]],'Data Power app'!C:C,1,0),"Xoa")</f>
        <v>RPRO-250428-0248</v>
      </c>
      <c r="P65" t="str">
        <v>RPRO-250514-0262</v>
      </c>
      <c r="Q65" t="str">
        <v>LAMINATION 4-28/06/2025</v>
      </c>
      <c r="R65" t="str">
        <v>LAMINATION 4</v>
      </c>
      <c r="S65" s="1">
        <v>45836</v>
      </c>
    </row>
    <row r="66" spans="1:19" x14ac:dyDescent="0.25">
      <c r="A66" s="36" t="s">
        <v>11640</v>
      </c>
      <c r="B66" s="36" t="s">
        <v>12495</v>
      </c>
      <c r="C66" s="36" t="s">
        <v>696</v>
      </c>
      <c r="D66" s="1">
        <v>45835</v>
      </c>
      <c r="E66" s="36" t="str">
        <f>IFERROR(VLOOKUP(Result[[#This Row],[RPRO]],H:H,1,0),"")</f>
        <v>RPRO-250528-1825</v>
      </c>
      <c r="H66" t="s">
        <v>1756</v>
      </c>
      <c r="I66" t="s">
        <v>1870</v>
      </c>
      <c r="J66" t="s">
        <v>698</v>
      </c>
      <c r="K66" s="1">
        <v>45822</v>
      </c>
      <c r="L66" t="str">
        <f>IFERROR(VLOOKUP(Result5[[#This Row],[RPRO]],'Data Power app'!C:C,1,0),"Xoa")</f>
        <v>RPRO-250428-0251</v>
      </c>
      <c r="P66" t="str">
        <v>RPRO-250514-0270</v>
      </c>
      <c r="Q66" t="str">
        <v>LAMINATION 4-28/06/2025</v>
      </c>
      <c r="R66" t="str">
        <v>LAMINATION 4</v>
      </c>
      <c r="S66" s="1">
        <v>45836</v>
      </c>
    </row>
    <row r="67" spans="1:19" x14ac:dyDescent="0.25">
      <c r="A67" s="36" t="s">
        <v>11655</v>
      </c>
      <c r="B67" s="36" t="s">
        <v>12495</v>
      </c>
      <c r="C67" s="36" t="s">
        <v>696</v>
      </c>
      <c r="D67" s="1">
        <v>45835</v>
      </c>
      <c r="E67" s="36" t="str">
        <f>IFERROR(VLOOKUP(Result[[#This Row],[RPRO]],H:H,1,0),"")</f>
        <v>RPRO-250528-2069</v>
      </c>
      <c r="H67" t="s">
        <v>1758</v>
      </c>
      <c r="I67" t="s">
        <v>1870</v>
      </c>
      <c r="J67" t="s">
        <v>698</v>
      </c>
      <c r="K67" s="1">
        <v>45822</v>
      </c>
      <c r="L67" t="str">
        <f>IFERROR(VLOOKUP(Result5[[#This Row],[RPRO]],'Data Power app'!C:C,1,0),"Xoa")</f>
        <v>RPRO-250428-0325</v>
      </c>
      <c r="P67" t="str">
        <v>RPRO-250514-0274</v>
      </c>
      <c r="Q67" t="str">
        <v>LAMINATION 4-28/06/2025</v>
      </c>
      <c r="R67" t="str">
        <v>LAMINATION 4</v>
      </c>
      <c r="S67" s="1">
        <v>45836</v>
      </c>
    </row>
    <row r="68" spans="1:19" x14ac:dyDescent="0.25">
      <c r="A68" s="36" t="s">
        <v>11649</v>
      </c>
      <c r="B68" s="36" t="s">
        <v>12492</v>
      </c>
      <c r="C68" s="36" t="s">
        <v>700</v>
      </c>
      <c r="D68" s="1">
        <v>45835</v>
      </c>
      <c r="E68" s="36" t="str">
        <f>IFERROR(VLOOKUP(Result[[#This Row],[RPRO]],H:H,1,0),"")</f>
        <v>RPRO-250528-1928</v>
      </c>
      <c r="H68" t="s">
        <v>1760</v>
      </c>
      <c r="I68" t="s">
        <v>1870</v>
      </c>
      <c r="J68" t="s">
        <v>698</v>
      </c>
      <c r="K68" s="1">
        <v>45822</v>
      </c>
      <c r="L68" t="str">
        <f>IFERROR(VLOOKUP(Result5[[#This Row],[RPRO]],'Data Power app'!C:C,1,0),"Xoa")</f>
        <v>RPRO-250428-0327</v>
      </c>
      <c r="P68" t="str">
        <v>RPRO-250514-0276</v>
      </c>
      <c r="Q68" t="str">
        <v>LAMINATION 4-28/06/2025</v>
      </c>
      <c r="R68" t="str">
        <v>LAMINATION 4</v>
      </c>
      <c r="S68" s="1">
        <v>45836</v>
      </c>
    </row>
    <row r="69" spans="1:19" x14ac:dyDescent="0.25">
      <c r="A69" s="36" t="s">
        <v>11642</v>
      </c>
      <c r="B69" s="36" t="s">
        <v>12495</v>
      </c>
      <c r="C69" s="36" t="s">
        <v>696</v>
      </c>
      <c r="D69" s="1">
        <v>45835</v>
      </c>
      <c r="E69" s="36" t="str">
        <f>IFERROR(VLOOKUP(Result[[#This Row],[RPRO]],H:H,1,0),"")</f>
        <v>RPRO-250528-1828</v>
      </c>
      <c r="H69" t="s">
        <v>1762</v>
      </c>
      <c r="I69" t="s">
        <v>1870</v>
      </c>
      <c r="J69" t="s">
        <v>698</v>
      </c>
      <c r="K69" s="1">
        <v>45822</v>
      </c>
      <c r="L69" t="str">
        <f>IFERROR(VLOOKUP(Result5[[#This Row],[RPRO]],'Data Power app'!C:C,1,0),"Xoa")</f>
        <v>RPRO-250428-0337</v>
      </c>
      <c r="P69" t="str">
        <v>RPRO-250514-0310</v>
      </c>
      <c r="Q69" t="str">
        <v>LAMINATION 4-28/06/2025</v>
      </c>
      <c r="R69" t="str">
        <v>LAMINATION 4</v>
      </c>
      <c r="S69" s="1">
        <v>45836</v>
      </c>
    </row>
    <row r="70" spans="1:19" x14ac:dyDescent="0.25">
      <c r="A70" s="36" t="s">
        <v>11645</v>
      </c>
      <c r="B70" s="36" t="s">
        <v>12495</v>
      </c>
      <c r="C70" s="36" t="s">
        <v>696</v>
      </c>
      <c r="D70" s="1">
        <v>45835</v>
      </c>
      <c r="E70" s="36" t="str">
        <f>IFERROR(VLOOKUP(Result[[#This Row],[RPRO]],H:H,1,0),"")</f>
        <v>RPRO-250528-1829</v>
      </c>
      <c r="H70" t="s">
        <v>2126</v>
      </c>
      <c r="I70" t="s">
        <v>2258</v>
      </c>
      <c r="J70" t="s">
        <v>698</v>
      </c>
      <c r="K70" s="1">
        <v>45825</v>
      </c>
      <c r="L70" t="str">
        <f>IFERROR(VLOOKUP(Result5[[#This Row],[RPRO]],'Data Power app'!C:C,1,0),"Xoa")</f>
        <v>RPRO-250428-0343</v>
      </c>
      <c r="P70" t="str">
        <v>RPRO-250514-0427</v>
      </c>
      <c r="Q70" t="str">
        <v>LAMINATION 3-28/06/2025</v>
      </c>
      <c r="R70" t="str">
        <v>LAMINATION 3</v>
      </c>
      <c r="S70" s="1">
        <v>45836</v>
      </c>
    </row>
    <row r="71" spans="1:19" x14ac:dyDescent="0.25">
      <c r="A71" s="36" t="s">
        <v>11606</v>
      </c>
      <c r="B71" s="36" t="s">
        <v>12492</v>
      </c>
      <c r="C71" s="36" t="s">
        <v>700</v>
      </c>
      <c r="D71" s="1">
        <v>45835</v>
      </c>
      <c r="E71" s="36" t="str">
        <f>IFERROR(VLOOKUP(Result[[#This Row],[RPRO]],H:H,1,0),"")</f>
        <v>RPRO-250512-0163</v>
      </c>
      <c r="H71" t="s">
        <v>2128</v>
      </c>
      <c r="I71" t="s">
        <v>2258</v>
      </c>
      <c r="J71" t="s">
        <v>698</v>
      </c>
      <c r="K71" s="1">
        <v>45825</v>
      </c>
      <c r="L71" t="str">
        <f>IFERROR(VLOOKUP(Result5[[#This Row],[RPRO]],'Data Power app'!C:C,1,0),"Xoa")</f>
        <v>RPRO-250428-0357</v>
      </c>
      <c r="P71" t="str">
        <v>RPRO-250514-0429</v>
      </c>
      <c r="Q71" t="str">
        <v>LAMINATION 4-28/06/2025</v>
      </c>
      <c r="R71" t="str">
        <v>LAMINATION 4</v>
      </c>
      <c r="S71" s="1">
        <v>45836</v>
      </c>
    </row>
    <row r="72" spans="1:19" x14ac:dyDescent="0.25">
      <c r="A72" s="36" t="s">
        <v>11608</v>
      </c>
      <c r="B72" s="36" t="s">
        <v>12492</v>
      </c>
      <c r="C72" s="36" t="s">
        <v>700</v>
      </c>
      <c r="D72" s="1">
        <v>45835</v>
      </c>
      <c r="E72" s="36" t="str">
        <f>IFERROR(VLOOKUP(Result[[#This Row],[RPRO]],H:H,1,0),"")</f>
        <v>RPRO-250512-0165</v>
      </c>
      <c r="H72" t="s">
        <v>2130</v>
      </c>
      <c r="I72" t="s">
        <v>2258</v>
      </c>
      <c r="J72" t="s">
        <v>698</v>
      </c>
      <c r="K72" s="1">
        <v>45825</v>
      </c>
      <c r="L72" t="str">
        <f>IFERROR(VLOOKUP(Result5[[#This Row],[RPRO]],'Data Power app'!C:C,1,0),"Xoa")</f>
        <v>RPRO-250428-0359</v>
      </c>
      <c r="P72" t="str">
        <v>RPRO-250514-0298</v>
      </c>
      <c r="Q72" t="str">
        <v>LAMINATION 2-28/06/2025</v>
      </c>
      <c r="R72" t="str">
        <v>LAMINATION 2</v>
      </c>
      <c r="S72" s="1">
        <v>45836</v>
      </c>
    </row>
    <row r="73" spans="1:19" x14ac:dyDescent="0.25">
      <c r="A73" s="36" t="s">
        <v>11675</v>
      </c>
      <c r="B73" s="36" t="s">
        <v>12494</v>
      </c>
      <c r="C73" s="36" t="s">
        <v>695</v>
      </c>
      <c r="D73" s="1">
        <v>45835</v>
      </c>
      <c r="E73" s="36" t="str">
        <f>IFERROR(VLOOKUP(Result[[#This Row],[RPRO]],H:H,1,0),"")</f>
        <v>RPRO-250604-0563</v>
      </c>
      <c r="H73" t="s">
        <v>2132</v>
      </c>
      <c r="I73" t="s">
        <v>2258</v>
      </c>
      <c r="J73" t="s">
        <v>698</v>
      </c>
      <c r="K73" s="1">
        <v>45825</v>
      </c>
      <c r="L73" t="str">
        <f>IFERROR(VLOOKUP(Result5[[#This Row],[RPRO]],'Data Power app'!C:C,1,0),"Xoa")</f>
        <v>RPRO-250428-0365</v>
      </c>
      <c r="P73" t="str">
        <v>RPRO-250514-0302</v>
      </c>
      <c r="Q73" t="str">
        <v>LAMINATION 2-28/06/2025</v>
      </c>
      <c r="R73" t="str">
        <v>LAMINATION 2</v>
      </c>
      <c r="S73" s="1">
        <v>45836</v>
      </c>
    </row>
    <row r="74" spans="1:19" x14ac:dyDescent="0.25">
      <c r="A74" s="36" t="s">
        <v>11616</v>
      </c>
      <c r="B74" s="36" t="s">
        <v>12492</v>
      </c>
      <c r="C74" s="36" t="s">
        <v>700</v>
      </c>
      <c r="D74" s="1">
        <v>45835</v>
      </c>
      <c r="E74" s="36" t="str">
        <f>IFERROR(VLOOKUP(Result[[#This Row],[RPRO]],H:H,1,0),"")</f>
        <v>RPRO-250514-0095</v>
      </c>
      <c r="H74" t="s">
        <v>1764</v>
      </c>
      <c r="I74" t="s">
        <v>1870</v>
      </c>
      <c r="J74" t="s">
        <v>698</v>
      </c>
      <c r="K74" s="1">
        <v>45822</v>
      </c>
      <c r="L74" t="str">
        <f>IFERROR(VLOOKUP(Result5[[#This Row],[RPRO]],'Data Power app'!C:C,1,0),"Xoa")</f>
        <v>RPRO-250428-0385</v>
      </c>
      <c r="P74" t="str">
        <v>RPRO-250514-0304</v>
      </c>
      <c r="Q74" t="str">
        <v>LAMINATION 2-28/06/2025</v>
      </c>
      <c r="R74" t="str">
        <v>LAMINATION 2</v>
      </c>
      <c r="S74" s="1">
        <v>45836</v>
      </c>
    </row>
    <row r="75" spans="1:19" x14ac:dyDescent="0.25">
      <c r="A75" s="36" t="s">
        <v>11651</v>
      </c>
      <c r="B75" s="36" t="s">
        <v>12490</v>
      </c>
      <c r="C75" s="36" t="s">
        <v>699</v>
      </c>
      <c r="D75" s="1">
        <v>45835</v>
      </c>
      <c r="E75" s="36" t="str">
        <f>IFERROR(VLOOKUP(Result[[#This Row],[RPRO]],H:H,1,0),"")</f>
        <v>RPRO-250528-1934</v>
      </c>
      <c r="H75" t="s">
        <v>1606</v>
      </c>
      <c r="I75" t="s">
        <v>1666</v>
      </c>
      <c r="J75" t="s">
        <v>700</v>
      </c>
      <c r="K75" s="1">
        <v>45821</v>
      </c>
      <c r="L75" t="str">
        <f>IFERROR(VLOOKUP(Result5[[#This Row],[RPRO]],'Data Power app'!C:C,1,0),"Xoa")</f>
        <v>RPRO-250428-0397</v>
      </c>
      <c r="P75" t="str">
        <v>RPRO-250514-0143</v>
      </c>
      <c r="Q75" t="str">
        <v>LAMINATION 4-28/06/2025</v>
      </c>
      <c r="R75" t="str">
        <v>LAMINATION 4</v>
      </c>
      <c r="S75" s="1">
        <v>45836</v>
      </c>
    </row>
    <row r="76" spans="1:19" x14ac:dyDescent="0.25">
      <c r="A76" s="36" t="s">
        <v>11614</v>
      </c>
      <c r="B76" s="36" t="s">
        <v>12492</v>
      </c>
      <c r="C76" s="36" t="s">
        <v>700</v>
      </c>
      <c r="D76" s="1">
        <v>45835</v>
      </c>
      <c r="E76" s="36" t="str">
        <f>IFERROR(VLOOKUP(Result[[#This Row],[RPRO]],H:H,1,0),"")</f>
        <v>RPRO-250514-0090</v>
      </c>
      <c r="H76" t="s">
        <v>2167</v>
      </c>
      <c r="I76" t="s">
        <v>2255</v>
      </c>
      <c r="J76" t="s">
        <v>699</v>
      </c>
      <c r="K76" s="1">
        <v>45825</v>
      </c>
      <c r="L76" t="str">
        <f>IFERROR(VLOOKUP(Result5[[#This Row],[RPRO]],'Data Power app'!C:C,1,0),"Xoa")</f>
        <v>RPRO-250428-0399</v>
      </c>
      <c r="P76" t="str">
        <v>RPRO-250514-0145</v>
      </c>
      <c r="Q76" t="str">
        <v>LAMINATION 4-28/06/2025</v>
      </c>
      <c r="R76" t="str">
        <v>LAMINATION 4</v>
      </c>
      <c r="S76" s="1">
        <v>45836</v>
      </c>
    </row>
    <row r="77" spans="1:19" x14ac:dyDescent="0.25">
      <c r="A77" s="36" t="s">
        <v>11682</v>
      </c>
      <c r="B77" s="36" t="s">
        <v>12492</v>
      </c>
      <c r="C77" s="36" t="s">
        <v>700</v>
      </c>
      <c r="D77" s="1">
        <v>45835</v>
      </c>
      <c r="E77" s="36" t="str">
        <f>IFERROR(VLOOKUP(Result[[#This Row],[RPRO]],H:H,1,0),"")</f>
        <v>RPRO-250605-0208</v>
      </c>
      <c r="H77" t="s">
        <v>2169</v>
      </c>
      <c r="I77" t="s">
        <v>2255</v>
      </c>
      <c r="J77" t="s">
        <v>699</v>
      </c>
      <c r="K77" s="1">
        <v>45825</v>
      </c>
      <c r="L77" t="str">
        <f>IFERROR(VLOOKUP(Result5[[#This Row],[RPRO]],'Data Power app'!C:C,1,0),"Xoa")</f>
        <v>RPRO-250428-0424</v>
      </c>
      <c r="P77" t="str">
        <v>RPRO-250514-0147</v>
      </c>
      <c r="Q77" t="str">
        <v>LAMINATION 4-28/06/2025</v>
      </c>
      <c r="R77" t="str">
        <v>LAMINATION 4</v>
      </c>
      <c r="S77" s="1">
        <v>45836</v>
      </c>
    </row>
    <row r="78" spans="1:19" x14ac:dyDescent="0.25">
      <c r="A78" s="36" t="s">
        <v>11750</v>
      </c>
      <c r="B78" s="36" t="s">
        <v>12490</v>
      </c>
      <c r="C78" s="36" t="s">
        <v>699</v>
      </c>
      <c r="D78" s="1">
        <v>45835</v>
      </c>
      <c r="E78" s="36" t="str">
        <f>IFERROR(VLOOKUP(Result[[#This Row],[RPRO]],H:H,1,0),"")</f>
        <v>RPRO-250606-0787</v>
      </c>
      <c r="H78" t="s">
        <v>3222</v>
      </c>
      <c r="I78" t="s">
        <v>3223</v>
      </c>
      <c r="J78" t="s">
        <v>699</v>
      </c>
      <c r="K78" s="1">
        <v>45829</v>
      </c>
      <c r="L78" t="str">
        <f>IFERROR(VLOOKUP(Result5[[#This Row],[RPRO]],'Data Power app'!C:C,1,0),"Xoa")</f>
        <v>RPRO-250428-0638</v>
      </c>
      <c r="P78" t="str">
        <v>RPRO-250514-0261</v>
      </c>
      <c r="Q78" t="str">
        <v>LAMINATION 3-28/06/2025</v>
      </c>
      <c r="R78" t="str">
        <v>LAMINATION 3</v>
      </c>
      <c r="S78" s="1">
        <v>45836</v>
      </c>
    </row>
    <row r="79" spans="1:19" x14ac:dyDescent="0.25">
      <c r="A79" s="36" t="s">
        <v>11744</v>
      </c>
      <c r="B79" s="36" t="s">
        <v>12490</v>
      </c>
      <c r="C79" s="36" t="s">
        <v>699</v>
      </c>
      <c r="D79" s="1">
        <v>45835</v>
      </c>
      <c r="E79" s="36" t="str">
        <f>IFERROR(VLOOKUP(Result[[#This Row],[RPRO]],H:H,1,0),"")</f>
        <v>RPRO-250606-0667</v>
      </c>
      <c r="H79" t="s">
        <v>3224</v>
      </c>
      <c r="I79" t="s">
        <v>3223</v>
      </c>
      <c r="J79" t="s">
        <v>699</v>
      </c>
      <c r="K79" s="1">
        <v>45829</v>
      </c>
      <c r="L79" t="str">
        <f>IFERROR(VLOOKUP(Result5[[#This Row],[RPRO]],'Data Power app'!C:C,1,0),"Xoa")</f>
        <v>RPRO-250428-0640</v>
      </c>
      <c r="P79" t="str">
        <v>RPRO-250515-0035</v>
      </c>
      <c r="Q79" t="str">
        <v>LAMINATION 1-28/06/2025</v>
      </c>
      <c r="R79" t="str">
        <v>LAMINATION 1</v>
      </c>
      <c r="S79" s="1">
        <v>45836</v>
      </c>
    </row>
    <row r="80" spans="1:19" x14ac:dyDescent="0.25">
      <c r="A80" s="36" t="s">
        <v>11672</v>
      </c>
      <c r="B80" s="36" t="s">
        <v>12495</v>
      </c>
      <c r="C80" s="36" t="s">
        <v>696</v>
      </c>
      <c r="D80" s="1">
        <v>45835</v>
      </c>
      <c r="E80" s="36" t="str">
        <f>IFERROR(VLOOKUP(Result[[#This Row],[RPRO]],H:H,1,0),"")</f>
        <v>RPRO-250603-0060</v>
      </c>
      <c r="H80" t="s">
        <v>3225</v>
      </c>
      <c r="I80" t="s">
        <v>3223</v>
      </c>
      <c r="J80" t="s">
        <v>699</v>
      </c>
      <c r="K80" s="1">
        <v>45829</v>
      </c>
      <c r="L80" t="str">
        <f>IFERROR(VLOOKUP(Result5[[#This Row],[RPRO]],'Data Power app'!C:C,1,0),"Xoa")</f>
        <v>RPRO-250428-0642</v>
      </c>
      <c r="P80" t="str">
        <v>RPRO-250515-0036</v>
      </c>
      <c r="Q80" t="str">
        <v>LAMINATION 1-28/06/2025</v>
      </c>
      <c r="R80" t="str">
        <v>LAMINATION 1</v>
      </c>
      <c r="S80" s="1">
        <v>45836</v>
      </c>
    </row>
    <row r="81" spans="1:19" x14ac:dyDescent="0.25">
      <c r="A81" s="36" t="s">
        <v>11699</v>
      </c>
      <c r="B81" s="36" t="s">
        <v>12494</v>
      </c>
      <c r="C81" s="36" t="s">
        <v>695</v>
      </c>
      <c r="D81" s="1">
        <v>45835</v>
      </c>
      <c r="E81" s="36" t="str">
        <f>IFERROR(VLOOKUP(Result[[#This Row],[RPRO]],H:H,1,0),"")</f>
        <v>RPRO-250617-0907</v>
      </c>
      <c r="H81" t="s">
        <v>3226</v>
      </c>
      <c r="I81" t="s">
        <v>3223</v>
      </c>
      <c r="J81" t="s">
        <v>699</v>
      </c>
      <c r="K81" s="1">
        <v>45829</v>
      </c>
      <c r="L81" t="str">
        <f>IFERROR(VLOOKUP(Result5[[#This Row],[RPRO]],'Data Power app'!C:C,1,0),"Xoa")</f>
        <v>RPRO-250428-0644</v>
      </c>
      <c r="P81" t="str">
        <v>RPRO-250515-0037</v>
      </c>
      <c r="Q81" t="str">
        <v>LAMINATION 1-28/06/2025</v>
      </c>
      <c r="R81" t="str">
        <v>LAMINATION 1</v>
      </c>
      <c r="S81" s="1">
        <v>45836</v>
      </c>
    </row>
    <row r="82" spans="1:19" x14ac:dyDescent="0.25">
      <c r="A82" s="36" t="s">
        <v>11603</v>
      </c>
      <c r="B82" s="36" t="s">
        <v>12492</v>
      </c>
      <c r="C82" s="36" t="s">
        <v>700</v>
      </c>
      <c r="D82" s="1">
        <v>45835</v>
      </c>
      <c r="E82" s="36" t="str">
        <f>IFERROR(VLOOKUP(Result[[#This Row],[RPRO]],H:H,1,0),"")</f>
        <v>RPRO-250429-0345</v>
      </c>
      <c r="H82" t="s">
        <v>3227</v>
      </c>
      <c r="I82" t="s">
        <v>3223</v>
      </c>
      <c r="J82" t="s">
        <v>699</v>
      </c>
      <c r="K82" s="1">
        <v>45829</v>
      </c>
      <c r="L82" t="str">
        <f>IFERROR(VLOOKUP(Result5[[#This Row],[RPRO]],'Data Power app'!C:C,1,0),"Xoa")</f>
        <v>RPRO-250428-0646</v>
      </c>
      <c r="P82" t="str">
        <v>RPRO-250515-0038</v>
      </c>
      <c r="Q82" t="str">
        <v>LAMINATION 1-28/06/2025</v>
      </c>
      <c r="R82" t="str">
        <v>LAMINATION 1</v>
      </c>
      <c r="S82" s="1">
        <v>45836</v>
      </c>
    </row>
    <row r="83" spans="1:19" x14ac:dyDescent="0.25">
      <c r="A83" s="36" t="s">
        <v>11740</v>
      </c>
      <c r="B83" s="36" t="s">
        <v>12490</v>
      </c>
      <c r="C83" s="36" t="s">
        <v>699</v>
      </c>
      <c r="D83" s="1">
        <v>45835</v>
      </c>
      <c r="E83" s="36" t="str">
        <f>IFERROR(VLOOKUP(Result[[#This Row],[RPRO]],H:H,1,0),"")</f>
        <v>RPRO-250606-0659</v>
      </c>
      <c r="H83" t="s">
        <v>3228</v>
      </c>
      <c r="I83" t="s">
        <v>3223</v>
      </c>
      <c r="J83" t="s">
        <v>699</v>
      </c>
      <c r="K83" s="1">
        <v>45829</v>
      </c>
      <c r="L83" t="str">
        <f>IFERROR(VLOOKUP(Result5[[#This Row],[RPRO]],'Data Power app'!C:C,1,0),"Xoa")</f>
        <v>RPRO-250428-0648</v>
      </c>
      <c r="P83" t="str">
        <v>RPRO-250515-0039</v>
      </c>
      <c r="Q83" t="str">
        <v>LAMINATION 1-28/06/2025</v>
      </c>
      <c r="R83" t="str">
        <v>LAMINATION 1</v>
      </c>
      <c r="S83" s="1">
        <v>45836</v>
      </c>
    </row>
    <row r="84" spans="1:19" x14ac:dyDescent="0.25">
      <c r="A84" s="36" t="s">
        <v>11746</v>
      </c>
      <c r="B84" s="36" t="s">
        <v>12490</v>
      </c>
      <c r="C84" s="36" t="s">
        <v>699</v>
      </c>
      <c r="D84" s="1">
        <v>45835</v>
      </c>
      <c r="E84" s="36" t="str">
        <f>IFERROR(VLOOKUP(Result[[#This Row],[RPRO]],H:H,1,0),"")</f>
        <v>RPRO-250606-0679</v>
      </c>
      <c r="H84" t="s">
        <v>3229</v>
      </c>
      <c r="I84" t="s">
        <v>3223</v>
      </c>
      <c r="J84" t="s">
        <v>699</v>
      </c>
      <c r="K84" s="1">
        <v>45829</v>
      </c>
      <c r="L84" t="str">
        <f>IFERROR(VLOOKUP(Result5[[#This Row],[RPRO]],'Data Power app'!C:C,1,0),"Xoa")</f>
        <v>RPRO-250428-0651</v>
      </c>
      <c r="P84" t="str">
        <v>RPRO-250515-0040</v>
      </c>
      <c r="Q84" t="str">
        <v>LAMINATION 1-28/06/2025</v>
      </c>
      <c r="R84" t="str">
        <v>LAMINATION 1</v>
      </c>
      <c r="S84" s="1">
        <v>45836</v>
      </c>
    </row>
    <row r="85" spans="1:19" x14ac:dyDescent="0.25">
      <c r="A85" s="36" t="s">
        <v>11787</v>
      </c>
      <c r="B85" s="36" t="s">
        <v>12490</v>
      </c>
      <c r="C85" s="36" t="s">
        <v>699</v>
      </c>
      <c r="D85" s="1">
        <v>45835</v>
      </c>
      <c r="E85" s="36" t="str">
        <f>IFERROR(VLOOKUP(Result[[#This Row],[RPRO]],H:H,1,0),"")</f>
        <v>RPRO-250506-0431</v>
      </c>
      <c r="H85" t="s">
        <v>3230</v>
      </c>
      <c r="I85" t="s">
        <v>3223</v>
      </c>
      <c r="J85" t="s">
        <v>699</v>
      </c>
      <c r="K85" s="1">
        <v>45829</v>
      </c>
      <c r="L85" t="str">
        <f>IFERROR(VLOOKUP(Result5[[#This Row],[RPRO]],'Data Power app'!C:C,1,0),"Xoa")</f>
        <v>RPRO-250428-0653</v>
      </c>
      <c r="P85" t="str">
        <v>RPRO-250515-0041</v>
      </c>
      <c r="Q85" t="str">
        <v>LAMINATION 1-28/06/2025</v>
      </c>
      <c r="R85" t="str">
        <v>LAMINATION 1</v>
      </c>
      <c r="S85" s="1">
        <v>45836</v>
      </c>
    </row>
    <row r="86" spans="1:19" x14ac:dyDescent="0.25">
      <c r="A86" s="36" t="s">
        <v>11762</v>
      </c>
      <c r="B86" s="36" t="s">
        <v>12492</v>
      </c>
      <c r="C86" s="36" t="s">
        <v>700</v>
      </c>
      <c r="D86" s="1">
        <v>45835</v>
      </c>
      <c r="E86" s="36" t="str">
        <f>IFERROR(VLOOKUP(Result[[#This Row],[RPRO]],H:H,1,0),"")</f>
        <v>RPRO-250526-0097</v>
      </c>
      <c r="H86" t="s">
        <v>3231</v>
      </c>
      <c r="I86" t="s">
        <v>3223</v>
      </c>
      <c r="J86" t="s">
        <v>699</v>
      </c>
      <c r="K86" s="1">
        <v>45829</v>
      </c>
      <c r="L86" t="str">
        <f>IFERROR(VLOOKUP(Result5[[#This Row],[RPRO]],'Data Power app'!C:C,1,0),"Xoa")</f>
        <v>RPRO-250428-0655</v>
      </c>
      <c r="P86" t="str">
        <v>RPRO-250515-0042</v>
      </c>
      <c r="Q86" t="str">
        <v>LAMINATION 1-28/06/2025</v>
      </c>
      <c r="R86" t="str">
        <v>LAMINATION 1</v>
      </c>
      <c r="S86" s="1">
        <v>45836</v>
      </c>
    </row>
    <row r="87" spans="1:19" x14ac:dyDescent="0.25">
      <c r="A87" s="36" t="s">
        <v>11857</v>
      </c>
      <c r="B87" s="36" t="s">
        <v>12491</v>
      </c>
      <c r="C87" s="36" t="s">
        <v>698</v>
      </c>
      <c r="D87" s="1">
        <v>45835</v>
      </c>
      <c r="E87" s="36" t="str">
        <f>IFERROR(VLOOKUP(Result[[#This Row],[RPRO]],H:H,1,0),"")</f>
        <v>RPRO-250519-0281</v>
      </c>
      <c r="H87" t="s">
        <v>6197</v>
      </c>
      <c r="I87" t="s">
        <v>6893</v>
      </c>
      <c r="J87" t="s">
        <v>700</v>
      </c>
      <c r="K87" s="1">
        <v>45832</v>
      </c>
      <c r="L87" t="str">
        <f>IFERROR(VLOOKUP(Result5[[#This Row],[RPRO]],'Data Power app'!C:C,1,0),"Xoa")</f>
        <v>RPRO-250428-0657</v>
      </c>
      <c r="P87" t="str">
        <v>RPRO-250515-0043</v>
      </c>
      <c r="Q87" t="str">
        <v>LAMINATION 1-28/06/2025</v>
      </c>
      <c r="R87" t="str">
        <v>LAMINATION 1</v>
      </c>
      <c r="S87" s="1">
        <v>45836</v>
      </c>
    </row>
    <row r="88" spans="1:19" x14ac:dyDescent="0.25">
      <c r="A88" s="36" t="s">
        <v>11866</v>
      </c>
      <c r="B88" s="36" t="s">
        <v>12491</v>
      </c>
      <c r="C88" s="36" t="s">
        <v>698</v>
      </c>
      <c r="D88" s="1">
        <v>45835</v>
      </c>
      <c r="E88" s="36" t="str">
        <f>IFERROR(VLOOKUP(Result[[#This Row],[RPRO]],H:H,1,0),"")</f>
        <v>RPRO-250519-0331</v>
      </c>
      <c r="H88" t="s">
        <v>6199</v>
      </c>
      <c r="I88" t="s">
        <v>6893</v>
      </c>
      <c r="J88" t="s">
        <v>700</v>
      </c>
      <c r="K88" s="1">
        <v>45832</v>
      </c>
      <c r="L88" t="str">
        <f>IFERROR(VLOOKUP(Result5[[#This Row],[RPRO]],'Data Power app'!C:C,1,0),"Xoa")</f>
        <v>RPRO-250428-0659</v>
      </c>
      <c r="P88" t="str">
        <v>RPRO-250515-0044</v>
      </c>
      <c r="Q88" t="str">
        <v>LAMINATION 1-28/06/2025</v>
      </c>
      <c r="R88" t="str">
        <v>LAMINATION 1</v>
      </c>
      <c r="S88" s="1">
        <v>45836</v>
      </c>
    </row>
    <row r="89" spans="1:19" x14ac:dyDescent="0.25">
      <c r="A89" s="36" t="s">
        <v>11868</v>
      </c>
      <c r="B89" s="36" t="s">
        <v>12491</v>
      </c>
      <c r="C89" s="36" t="s">
        <v>698</v>
      </c>
      <c r="D89" s="1">
        <v>45835</v>
      </c>
      <c r="E89" s="36" t="str">
        <f>IFERROR(VLOOKUP(Result[[#This Row],[RPRO]],H:H,1,0),"")</f>
        <v>RPRO-250519-0334</v>
      </c>
      <c r="H89" t="s">
        <v>6201</v>
      </c>
      <c r="I89" t="s">
        <v>6893</v>
      </c>
      <c r="J89" t="s">
        <v>700</v>
      </c>
      <c r="K89" s="1">
        <v>45832</v>
      </c>
      <c r="L89" t="str">
        <f>IFERROR(VLOOKUP(Result5[[#This Row],[RPRO]],'Data Power app'!C:C,1,0),"Xoa")</f>
        <v>RPRO-250428-0661</v>
      </c>
      <c r="P89" t="str">
        <v>RPRO-250515-0045</v>
      </c>
      <c r="Q89" t="str">
        <v>LAMINATION 1-28/06/2025</v>
      </c>
      <c r="R89" t="str">
        <v>LAMINATION 1</v>
      </c>
      <c r="S89" s="1">
        <v>45836</v>
      </c>
    </row>
    <row r="90" spans="1:19" x14ac:dyDescent="0.25">
      <c r="A90" s="36" t="s">
        <v>11872</v>
      </c>
      <c r="B90" s="36" t="s">
        <v>12491</v>
      </c>
      <c r="C90" s="36" t="s">
        <v>698</v>
      </c>
      <c r="D90" s="1">
        <v>45835</v>
      </c>
      <c r="E90" s="36" t="str">
        <f>IFERROR(VLOOKUP(Result[[#This Row],[RPRO]],H:H,1,0),"")</f>
        <v>RPRO-250519-0342</v>
      </c>
      <c r="H90" t="s">
        <v>7514</v>
      </c>
      <c r="I90" t="s">
        <v>8542</v>
      </c>
      <c r="J90" t="s">
        <v>700</v>
      </c>
      <c r="K90" s="1">
        <v>45833</v>
      </c>
      <c r="L90" t="str">
        <f>IFERROR(VLOOKUP(Result5[[#This Row],[RPRO]],'Data Power app'!C:C,1,0),"Xoa")</f>
        <v>RPRO-250428-0663</v>
      </c>
      <c r="P90" t="str">
        <v>RPRO-250515-0046</v>
      </c>
      <c r="Q90" t="str">
        <v>LAMINATION 1-28/06/2025</v>
      </c>
      <c r="R90" t="str">
        <v>LAMINATION 1</v>
      </c>
      <c r="S90" s="1">
        <v>45836</v>
      </c>
    </row>
    <row r="91" spans="1:19" x14ac:dyDescent="0.25">
      <c r="A91" s="36" t="s">
        <v>11886</v>
      </c>
      <c r="B91" s="36" t="s">
        <v>12491</v>
      </c>
      <c r="C91" s="36" t="s">
        <v>698</v>
      </c>
      <c r="D91" s="1">
        <v>45835</v>
      </c>
      <c r="E91" s="36" t="str">
        <f>IFERROR(VLOOKUP(Result[[#This Row],[RPRO]],H:H,1,0),"")</f>
        <v>RPRO-250519-0378</v>
      </c>
      <c r="H91" t="s">
        <v>7516</v>
      </c>
      <c r="I91" t="s">
        <v>8542</v>
      </c>
      <c r="J91" t="s">
        <v>700</v>
      </c>
      <c r="K91" s="1">
        <v>45833</v>
      </c>
      <c r="L91" t="str">
        <f>IFERROR(VLOOKUP(Result5[[#This Row],[RPRO]],'Data Power app'!C:C,1,0),"Xoa")</f>
        <v>RPRO-250428-0666</v>
      </c>
      <c r="P91" t="str">
        <v>RPRO-250515-0047</v>
      </c>
      <c r="Q91" t="str">
        <v>LAMINATION 1-28/06/2025</v>
      </c>
      <c r="R91" t="str">
        <v>LAMINATION 1</v>
      </c>
      <c r="S91" s="1">
        <v>45836</v>
      </c>
    </row>
    <row r="92" spans="1:19" x14ac:dyDescent="0.25">
      <c r="A92" s="36" t="s">
        <v>11890</v>
      </c>
      <c r="B92" s="36" t="s">
        <v>12491</v>
      </c>
      <c r="C92" s="36" t="s">
        <v>698</v>
      </c>
      <c r="D92" s="1">
        <v>45835</v>
      </c>
      <c r="E92" s="36" t="str">
        <f>IFERROR(VLOOKUP(Result[[#This Row],[RPRO]],H:H,1,0),"")</f>
        <v>RPRO-250519-0383</v>
      </c>
      <c r="H92" t="s">
        <v>7518</v>
      </c>
      <c r="I92" t="s">
        <v>8542</v>
      </c>
      <c r="J92" t="s">
        <v>700</v>
      </c>
      <c r="K92" s="1">
        <v>45833</v>
      </c>
      <c r="L92" t="str">
        <f>IFERROR(VLOOKUP(Result5[[#This Row],[RPRO]],'Data Power app'!C:C,1,0),"Xoa")</f>
        <v>RPRO-250428-0668</v>
      </c>
      <c r="P92" t="str">
        <v>RPRO-250515-0048</v>
      </c>
      <c r="Q92" t="str">
        <v>LAMINATION 1-28/06/2025</v>
      </c>
      <c r="R92" t="str">
        <v>LAMINATION 1</v>
      </c>
      <c r="S92" s="1">
        <v>45836</v>
      </c>
    </row>
    <row r="93" spans="1:19" x14ac:dyDescent="0.25">
      <c r="A93" s="36" t="s">
        <v>11854</v>
      </c>
      <c r="B93" s="36" t="s">
        <v>12491</v>
      </c>
      <c r="C93" s="36" t="s">
        <v>698</v>
      </c>
      <c r="D93" s="1">
        <v>45835</v>
      </c>
      <c r="E93" s="36" t="str">
        <f>IFERROR(VLOOKUP(Result[[#This Row],[RPRO]],H:H,1,0),"")</f>
        <v>RPRO-250519-0270</v>
      </c>
      <c r="H93" t="s">
        <v>7520</v>
      </c>
      <c r="I93" t="s">
        <v>8542</v>
      </c>
      <c r="J93" t="s">
        <v>700</v>
      </c>
      <c r="K93" s="1">
        <v>45833</v>
      </c>
      <c r="L93" t="str">
        <f>IFERROR(VLOOKUP(Result5[[#This Row],[RPRO]],'Data Power app'!C:C,1,0),"Xoa")</f>
        <v>RPRO-250428-0670</v>
      </c>
      <c r="P93" t="str">
        <v>RPRO-250515-0049</v>
      </c>
      <c r="Q93" t="str">
        <v>LAMINATION 1-28/06/2025</v>
      </c>
      <c r="R93" t="str">
        <v>LAMINATION 1</v>
      </c>
      <c r="S93" s="1">
        <v>45836</v>
      </c>
    </row>
    <row r="94" spans="1:19" x14ac:dyDescent="0.25">
      <c r="A94" s="36" t="s">
        <v>11862</v>
      </c>
      <c r="B94" s="36" t="s">
        <v>12491</v>
      </c>
      <c r="C94" s="36" t="s">
        <v>698</v>
      </c>
      <c r="D94" s="1">
        <v>45835</v>
      </c>
      <c r="E94" s="36" t="str">
        <f>IFERROR(VLOOKUP(Result[[#This Row],[RPRO]],H:H,1,0),"")</f>
        <v>RPRO-250519-0289</v>
      </c>
      <c r="H94" t="s">
        <v>3503</v>
      </c>
      <c r="I94" t="s">
        <v>3218</v>
      </c>
      <c r="J94" t="s">
        <v>698</v>
      </c>
      <c r="K94" s="1">
        <v>45829</v>
      </c>
      <c r="L94" t="str">
        <f>IFERROR(VLOOKUP(Result5[[#This Row],[RPRO]],'Data Power app'!C:C,1,0),"Xoa")</f>
        <v>RPRO-250429-0070</v>
      </c>
      <c r="P94" t="str">
        <v>RPRO-250515-0050</v>
      </c>
      <c r="Q94" t="str">
        <v>LAMINATION 1-28/06/2025</v>
      </c>
      <c r="R94" t="str">
        <v>LAMINATION 1</v>
      </c>
      <c r="S94" s="1">
        <v>45836</v>
      </c>
    </row>
    <row r="95" spans="1:19" x14ac:dyDescent="0.25">
      <c r="A95" s="36" t="s">
        <v>11864</v>
      </c>
      <c r="B95" s="36" t="s">
        <v>12491</v>
      </c>
      <c r="C95" s="36" t="s">
        <v>698</v>
      </c>
      <c r="D95" s="1">
        <v>45835</v>
      </c>
      <c r="E95" s="36" t="str">
        <f>IFERROR(VLOOKUP(Result[[#This Row],[RPRO]],H:H,1,0),"")</f>
        <v>RPRO-250519-0323</v>
      </c>
      <c r="H95" t="s">
        <v>2414</v>
      </c>
      <c r="I95" t="s">
        <v>2563</v>
      </c>
      <c r="J95" t="s">
        <v>698</v>
      </c>
      <c r="K95" s="1">
        <v>45826</v>
      </c>
      <c r="L95" t="str">
        <f>IFERROR(VLOOKUP(Result5[[#This Row],[RPRO]],'Data Power app'!C:C,1,0),"Xoa")</f>
        <v>RPRO-250429-0072</v>
      </c>
      <c r="P95" t="str">
        <v>RPRO-250515-0051</v>
      </c>
      <c r="Q95" t="str">
        <v>LAMINATION 1-28/06/2025</v>
      </c>
      <c r="R95" t="str">
        <v>LAMINATION 1</v>
      </c>
      <c r="S95" s="1">
        <v>45836</v>
      </c>
    </row>
    <row r="96" spans="1:19" x14ac:dyDescent="0.25">
      <c r="A96" s="36" t="s">
        <v>11870</v>
      </c>
      <c r="B96" s="36" t="s">
        <v>12491</v>
      </c>
      <c r="C96" s="36" t="s">
        <v>698</v>
      </c>
      <c r="D96" s="1">
        <v>45835</v>
      </c>
      <c r="E96" s="36" t="str">
        <f>IFERROR(VLOOKUP(Result[[#This Row],[RPRO]],H:H,1,0),"")</f>
        <v>RPRO-250519-0340</v>
      </c>
      <c r="H96" t="s">
        <v>3507</v>
      </c>
      <c r="I96" t="s">
        <v>3218</v>
      </c>
      <c r="J96" t="s">
        <v>698</v>
      </c>
      <c r="K96" s="1">
        <v>45829</v>
      </c>
      <c r="L96" t="str">
        <f>IFERROR(VLOOKUP(Result5[[#This Row],[RPRO]],'Data Power app'!C:C,1,0),"Xoa")</f>
        <v>RPRO-250429-0074</v>
      </c>
      <c r="P96" t="str">
        <v>RPRO-250515-0052</v>
      </c>
      <c r="Q96" t="str">
        <v>LAMINATION 1-28/06/2025</v>
      </c>
      <c r="R96" t="str">
        <v>LAMINATION 1</v>
      </c>
      <c r="S96" s="1">
        <v>45836</v>
      </c>
    </row>
    <row r="97" spans="1:19" x14ac:dyDescent="0.25">
      <c r="A97" s="36" t="s">
        <v>11540</v>
      </c>
      <c r="B97" s="36" t="s">
        <v>12490</v>
      </c>
      <c r="C97" s="36" t="s">
        <v>699</v>
      </c>
      <c r="D97" s="1">
        <v>45835</v>
      </c>
      <c r="E97" s="36" t="str">
        <f>IFERROR(VLOOKUP(Result[[#This Row],[RPRO]],H:H,1,0),"")</f>
        <v>RPRO-250618-0475</v>
      </c>
      <c r="H97" t="s">
        <v>1790</v>
      </c>
      <c r="I97" t="s">
        <v>1873</v>
      </c>
      <c r="J97" t="s">
        <v>701</v>
      </c>
      <c r="K97" s="1">
        <v>45822</v>
      </c>
      <c r="L97" t="str">
        <f>IFERROR(VLOOKUP(Result5[[#This Row],[RPRO]],'Data Power app'!C:C,1,0),"Xoa")</f>
        <v>RPRO-250429-0076</v>
      </c>
      <c r="P97" t="str">
        <v>RPRO-250515-0053</v>
      </c>
      <c r="Q97" t="str">
        <v>LAMINATION 1-28/06/2025</v>
      </c>
      <c r="R97" t="str">
        <v>LAMINATION 1</v>
      </c>
      <c r="S97" s="1">
        <v>45836</v>
      </c>
    </row>
    <row r="98" spans="1:19" x14ac:dyDescent="0.25">
      <c r="A98" s="36" t="s">
        <v>13997</v>
      </c>
      <c r="B98" s="36" t="s">
        <v>14505</v>
      </c>
      <c r="C98" s="36" t="s">
        <v>699</v>
      </c>
      <c r="D98" s="1">
        <v>45836</v>
      </c>
      <c r="E98" s="36" t="str">
        <f>IFERROR(VLOOKUP(Result[[#This Row],[RPRO]],H:H,1,0),"")</f>
        <v/>
      </c>
      <c r="H98" t="s">
        <v>1952</v>
      </c>
      <c r="I98" t="s">
        <v>2027</v>
      </c>
      <c r="J98" t="s">
        <v>695</v>
      </c>
      <c r="K98" s="1">
        <v>45824</v>
      </c>
      <c r="L98" t="str">
        <f>IFERROR(VLOOKUP(Result5[[#This Row],[RPRO]],'Data Power app'!C:C,1,0),"Xoa")</f>
        <v>RPRO-250429-0283</v>
      </c>
      <c r="P98" t="str">
        <v>RPRO-250515-0054</v>
      </c>
      <c r="Q98" t="str">
        <v>LAMINATION 1-28/06/2025</v>
      </c>
      <c r="R98" t="str">
        <v>LAMINATION 1</v>
      </c>
      <c r="S98" s="1">
        <v>45836</v>
      </c>
    </row>
    <row r="99" spans="1:19" x14ac:dyDescent="0.25">
      <c r="A99" s="36" t="s">
        <v>10083</v>
      </c>
      <c r="B99" s="36" t="s">
        <v>10322</v>
      </c>
      <c r="C99" s="36" t="s">
        <v>698</v>
      </c>
      <c r="D99" s="1">
        <v>45834</v>
      </c>
      <c r="E99" s="36" t="str">
        <f>IFERROR(VLOOKUP(Result[[#This Row],[RPRO]],H:H,1,0),"")</f>
        <v>RPRO-250606-0425</v>
      </c>
      <c r="H99" t="s">
        <v>1792</v>
      </c>
      <c r="I99" t="s">
        <v>1873</v>
      </c>
      <c r="J99" t="s">
        <v>701</v>
      </c>
      <c r="K99" s="1">
        <v>45822</v>
      </c>
      <c r="L99" t="str">
        <f>IFERROR(VLOOKUP(Result5[[#This Row],[RPRO]],'Data Power app'!C:C,1,0),"Xoa")</f>
        <v>RPRO-250429-0287</v>
      </c>
      <c r="P99" t="str">
        <v>RPRO-250515-0055</v>
      </c>
      <c r="Q99" t="str">
        <v>LAMINATION 1-28/06/2025</v>
      </c>
      <c r="R99" t="str">
        <v>LAMINATION 1</v>
      </c>
      <c r="S99" s="1">
        <v>45836</v>
      </c>
    </row>
    <row r="100" spans="1:19" x14ac:dyDescent="0.25">
      <c r="A100" s="36" t="s">
        <v>10086</v>
      </c>
      <c r="B100" s="36" t="s">
        <v>10322</v>
      </c>
      <c r="C100" s="36" t="s">
        <v>698</v>
      </c>
      <c r="D100" s="1">
        <v>45834</v>
      </c>
      <c r="E100" s="36" t="str">
        <f>IFERROR(VLOOKUP(Result[[#This Row],[RPRO]],H:H,1,0),"")</f>
        <v>RPRO-250606-0428</v>
      </c>
      <c r="H100" t="s">
        <v>1954</v>
      </c>
      <c r="I100" t="s">
        <v>2027</v>
      </c>
      <c r="J100" t="s">
        <v>695</v>
      </c>
      <c r="K100" s="1">
        <v>45824</v>
      </c>
      <c r="L100" t="str">
        <f>IFERROR(VLOOKUP(Result5[[#This Row],[RPRO]],'Data Power app'!C:C,1,0),"Xoa")</f>
        <v>RPRO-250429-0291</v>
      </c>
      <c r="P100" t="str">
        <v>RPRO-250515-0090</v>
      </c>
      <c r="Q100" t="str">
        <v>LAMINATION 1-28/06/2025</v>
      </c>
      <c r="R100" t="str">
        <v>LAMINATION 1</v>
      </c>
      <c r="S100" s="1">
        <v>45836</v>
      </c>
    </row>
    <row r="101" spans="1:19" x14ac:dyDescent="0.25">
      <c r="A101" s="36" t="s">
        <v>10088</v>
      </c>
      <c r="B101" s="36" t="s">
        <v>10322</v>
      </c>
      <c r="C101" s="36" t="s">
        <v>698</v>
      </c>
      <c r="D101" s="1">
        <v>45834</v>
      </c>
      <c r="E101" s="36" t="str">
        <f>IFERROR(VLOOKUP(Result[[#This Row],[RPRO]],H:H,1,0),"")</f>
        <v>RPRO-250606-0431</v>
      </c>
      <c r="H101" t="s">
        <v>3429</v>
      </c>
      <c r="I101" t="s">
        <v>3164</v>
      </c>
      <c r="J101" t="s">
        <v>700</v>
      </c>
      <c r="K101" s="1">
        <v>45829</v>
      </c>
      <c r="L101" t="str">
        <f>IFERROR(VLOOKUP(Result5[[#This Row],[RPRO]],'Data Power app'!C:C,1,0),"Xoa")</f>
        <v>RPRO-250429-0293</v>
      </c>
      <c r="P101" t="str">
        <v>RPRO-250515-0091</v>
      </c>
      <c r="Q101" t="str">
        <v>LAMINATION 1-28/06/2025</v>
      </c>
      <c r="R101" t="str">
        <v>LAMINATION 1</v>
      </c>
      <c r="S101" s="1">
        <v>45836</v>
      </c>
    </row>
    <row r="102" spans="1:19" x14ac:dyDescent="0.25">
      <c r="A102" s="36" t="s">
        <v>10090</v>
      </c>
      <c r="B102" s="36" t="s">
        <v>10322</v>
      </c>
      <c r="C102" s="36" t="s">
        <v>698</v>
      </c>
      <c r="D102" s="1">
        <v>45834</v>
      </c>
      <c r="E102" s="36" t="str">
        <f>IFERROR(VLOOKUP(Result[[#This Row],[RPRO]],H:H,1,0),"")</f>
        <v>RPRO-250606-0435</v>
      </c>
      <c r="H102" t="s">
        <v>1956</v>
      </c>
      <c r="I102" t="s">
        <v>2027</v>
      </c>
      <c r="J102" t="s">
        <v>695</v>
      </c>
      <c r="K102" s="1">
        <v>45824</v>
      </c>
      <c r="L102" t="str">
        <f>IFERROR(VLOOKUP(Result5[[#This Row],[RPRO]],'Data Power app'!C:C,1,0),"Xoa")</f>
        <v>RPRO-250429-0295</v>
      </c>
      <c r="P102" t="str">
        <v>RPRO-250515-0092</v>
      </c>
      <c r="Q102" t="str">
        <v>LAMINATION 1-28/06/2025</v>
      </c>
      <c r="R102" t="str">
        <v>LAMINATION 1</v>
      </c>
      <c r="S102" s="1">
        <v>45836</v>
      </c>
    </row>
    <row r="103" spans="1:19" x14ac:dyDescent="0.25">
      <c r="A103" s="36" t="s">
        <v>10092</v>
      </c>
      <c r="B103" s="36" t="s">
        <v>10322</v>
      </c>
      <c r="C103" s="36" t="s">
        <v>698</v>
      </c>
      <c r="D103" s="1">
        <v>45834</v>
      </c>
      <c r="E103" s="36" t="str">
        <f>IFERROR(VLOOKUP(Result[[#This Row],[RPRO]],H:H,1,0),"")</f>
        <v>RPRO-250606-0439</v>
      </c>
      <c r="H103" t="s">
        <v>7546</v>
      </c>
      <c r="I103" t="s">
        <v>8545</v>
      </c>
      <c r="J103" t="s">
        <v>699</v>
      </c>
      <c r="K103" s="1">
        <v>45833</v>
      </c>
      <c r="L103" t="str">
        <f>IFERROR(VLOOKUP(Result5[[#This Row],[RPRO]],'Data Power app'!C:C,1,0),"Xoa")</f>
        <v>RPRO-250429-0375</v>
      </c>
      <c r="P103" t="str">
        <v>RPRO-250515-0093</v>
      </c>
      <c r="Q103" t="str">
        <v>LAMINATION 1-28/06/2025</v>
      </c>
      <c r="R103" t="str">
        <v>LAMINATION 1</v>
      </c>
      <c r="S103" s="1">
        <v>45836</v>
      </c>
    </row>
    <row r="104" spans="1:19" x14ac:dyDescent="0.25">
      <c r="A104" s="36" t="s">
        <v>10094</v>
      </c>
      <c r="B104" s="36" t="s">
        <v>10322</v>
      </c>
      <c r="C104" s="36" t="s">
        <v>698</v>
      </c>
      <c r="D104" s="1">
        <v>45834</v>
      </c>
      <c r="E104" s="36" t="str">
        <f>IFERROR(VLOOKUP(Result[[#This Row],[RPRO]],H:H,1,0),"")</f>
        <v>RPRO-250606-0442</v>
      </c>
      <c r="H104" t="s">
        <v>2174</v>
      </c>
      <c r="I104" t="s">
        <v>2258</v>
      </c>
      <c r="J104" t="s">
        <v>698</v>
      </c>
      <c r="K104" s="1">
        <v>45825</v>
      </c>
      <c r="L104" t="str">
        <f>IFERROR(VLOOKUP(Result5[[#This Row],[RPRO]],'Data Power app'!C:C,1,0),"Xoa")</f>
        <v>RPRO-250429-0380</v>
      </c>
      <c r="P104" t="str">
        <v>RPRO-250515-0094</v>
      </c>
      <c r="Q104" t="str">
        <v>LAMINATION 1-28/06/2025</v>
      </c>
      <c r="R104" t="str">
        <v>LAMINATION 1</v>
      </c>
      <c r="S104" s="1">
        <v>45836</v>
      </c>
    </row>
    <row r="105" spans="1:19" x14ac:dyDescent="0.25">
      <c r="A105" s="36" t="s">
        <v>10096</v>
      </c>
      <c r="B105" s="36" t="s">
        <v>10322</v>
      </c>
      <c r="C105" s="36" t="s">
        <v>698</v>
      </c>
      <c r="D105" s="1">
        <v>45834</v>
      </c>
      <c r="E105" s="36" t="str">
        <f>IFERROR(VLOOKUP(Result[[#This Row],[RPRO]],H:H,1,0),"")</f>
        <v>RPRO-250606-0446</v>
      </c>
      <c r="H105" t="s">
        <v>3500</v>
      </c>
      <c r="I105" t="s">
        <v>3164</v>
      </c>
      <c r="J105" t="s">
        <v>700</v>
      </c>
      <c r="K105" s="1">
        <v>45829</v>
      </c>
      <c r="L105" t="str">
        <f>IFERROR(VLOOKUP(Result5[[#This Row],[RPRO]],'Data Power app'!C:C,1,0),"Xoa")</f>
        <v>RPRO-250429-0386</v>
      </c>
      <c r="P105" t="str">
        <v>RPRO-250515-0095</v>
      </c>
      <c r="Q105" t="str">
        <v>LAMINATION 1-28/06/2025</v>
      </c>
      <c r="R105" t="str">
        <v>LAMINATION 1</v>
      </c>
      <c r="S105" s="1">
        <v>45836</v>
      </c>
    </row>
    <row r="106" spans="1:19" x14ac:dyDescent="0.25">
      <c r="A106" s="36" t="s">
        <v>10098</v>
      </c>
      <c r="B106" s="36" t="s">
        <v>10322</v>
      </c>
      <c r="C106" s="36" t="s">
        <v>698</v>
      </c>
      <c r="D106" s="1">
        <v>45834</v>
      </c>
      <c r="E106" s="36" t="str">
        <f>IFERROR(VLOOKUP(Result[[#This Row],[RPRO]],H:H,1,0),"")</f>
        <v>RPRO-250606-0452</v>
      </c>
      <c r="H106" t="s">
        <v>3233</v>
      </c>
      <c r="I106" t="s">
        <v>3220</v>
      </c>
      <c r="J106" t="s">
        <v>696</v>
      </c>
      <c r="K106" s="1">
        <v>45829</v>
      </c>
      <c r="L106" t="str">
        <f>IFERROR(VLOOKUP(Result5[[#This Row],[RPRO]],'Data Power app'!C:C,1,0),"Xoa")</f>
        <v>RPRO-250429-0387</v>
      </c>
      <c r="P106" t="str">
        <v>RPRO-250515-0096</v>
      </c>
      <c r="Q106" t="str">
        <v>LAMINATION 1-28/06/2025</v>
      </c>
      <c r="R106" t="str">
        <v>LAMINATION 1</v>
      </c>
      <c r="S106" s="1">
        <v>45836</v>
      </c>
    </row>
    <row r="107" spans="1:19" x14ac:dyDescent="0.25">
      <c r="A107" s="36" t="s">
        <v>10100</v>
      </c>
      <c r="B107" s="36" t="s">
        <v>10322</v>
      </c>
      <c r="C107" s="36" t="s">
        <v>698</v>
      </c>
      <c r="D107" s="1">
        <v>45834</v>
      </c>
      <c r="E107" s="36" t="str">
        <f>IFERROR(VLOOKUP(Result[[#This Row],[RPRO]],H:H,1,0),"")</f>
        <v>RPRO-250606-0456</v>
      </c>
      <c r="H107" t="s">
        <v>7522</v>
      </c>
      <c r="I107" t="s">
        <v>8543</v>
      </c>
      <c r="J107" t="s">
        <v>695</v>
      </c>
      <c r="K107" s="1">
        <v>45833</v>
      </c>
      <c r="L107" t="str">
        <f>IFERROR(VLOOKUP(Result5[[#This Row],[RPRO]],'Data Power app'!C:C,1,0),"Xoa")</f>
        <v>RPRO-250429-0395</v>
      </c>
      <c r="P107" t="str">
        <v>RPRO-250515-0097</v>
      </c>
      <c r="Q107" t="str">
        <v>LAMINATION 1-28/06/2025</v>
      </c>
      <c r="R107" t="str">
        <v>LAMINATION 1</v>
      </c>
      <c r="S107" s="1">
        <v>45836</v>
      </c>
    </row>
    <row r="108" spans="1:19" x14ac:dyDescent="0.25">
      <c r="A108" s="36" t="s">
        <v>10102</v>
      </c>
      <c r="B108" s="36" t="s">
        <v>10322</v>
      </c>
      <c r="C108" s="36" t="s">
        <v>698</v>
      </c>
      <c r="D108" s="1">
        <v>45834</v>
      </c>
      <c r="E108" s="36" t="str">
        <f>IFERROR(VLOOKUP(Result[[#This Row],[RPRO]],H:H,1,0),"")</f>
        <v>RPRO-250606-0459</v>
      </c>
      <c r="H108" t="s">
        <v>2176</v>
      </c>
      <c r="I108" t="s">
        <v>2258</v>
      </c>
      <c r="J108" t="s">
        <v>698</v>
      </c>
      <c r="K108" s="1">
        <v>45825</v>
      </c>
      <c r="L108" t="str">
        <f>IFERROR(VLOOKUP(Result5[[#This Row],[RPRO]],'Data Power app'!C:C,1,0),"Xoa")</f>
        <v>RPRO-250429-0404</v>
      </c>
      <c r="P108" t="str">
        <v>RPRO-250515-0098</v>
      </c>
      <c r="Q108" t="str">
        <v>LAMINATION 1-28/06/2025</v>
      </c>
      <c r="R108" t="str">
        <v>LAMINATION 1</v>
      </c>
      <c r="S108" s="1">
        <v>45836</v>
      </c>
    </row>
    <row r="109" spans="1:19" x14ac:dyDescent="0.25">
      <c r="A109" s="36" t="s">
        <v>10104</v>
      </c>
      <c r="B109" s="36" t="s">
        <v>10322</v>
      </c>
      <c r="C109" s="36" t="s">
        <v>698</v>
      </c>
      <c r="D109" s="1">
        <v>45834</v>
      </c>
      <c r="E109" s="36" t="str">
        <f>IFERROR(VLOOKUP(Result[[#This Row],[RPRO]],H:H,1,0),"")</f>
        <v>RPRO-250606-0462</v>
      </c>
      <c r="H109" t="s">
        <v>7921</v>
      </c>
      <c r="I109" t="s">
        <v>8548</v>
      </c>
      <c r="J109" t="s">
        <v>698</v>
      </c>
      <c r="K109" s="1">
        <v>45833</v>
      </c>
      <c r="L109" t="str">
        <f>IFERROR(VLOOKUP(Result5[[#This Row],[RPRO]],'Data Power app'!C:C,1,0),"Xoa")</f>
        <v>RPRO-250429-0433</v>
      </c>
      <c r="P109" t="str">
        <v>RPRO-250515-0099</v>
      </c>
      <c r="Q109" t="str">
        <v>LAMINATION 1-28/06/2025</v>
      </c>
      <c r="R109" t="str">
        <v>LAMINATION 1</v>
      </c>
      <c r="S109" s="1">
        <v>45836</v>
      </c>
    </row>
    <row r="110" spans="1:19" x14ac:dyDescent="0.25">
      <c r="A110" s="36" t="s">
        <v>10106</v>
      </c>
      <c r="B110" s="36" t="s">
        <v>10322</v>
      </c>
      <c r="C110" s="36" t="s">
        <v>698</v>
      </c>
      <c r="D110" s="1">
        <v>45834</v>
      </c>
      <c r="E110" s="36" t="str">
        <f>IFERROR(VLOOKUP(Result[[#This Row],[RPRO]],H:H,1,0),"")</f>
        <v>RPRO-250606-0466</v>
      </c>
      <c r="H110" t="s">
        <v>3501</v>
      </c>
      <c r="I110" t="s">
        <v>3164</v>
      </c>
      <c r="J110" t="s">
        <v>700</v>
      </c>
      <c r="K110" s="1">
        <v>45829</v>
      </c>
      <c r="L110" t="str">
        <f>IFERROR(VLOOKUP(Result5[[#This Row],[RPRO]],'Data Power app'!C:C,1,0),"Xoa")</f>
        <v>RPRO-250429-0442</v>
      </c>
      <c r="P110" t="str">
        <v>RPRO-250515-0100</v>
      </c>
      <c r="Q110" t="str">
        <v>LAMINATION 1-28/06/2025</v>
      </c>
      <c r="R110" t="str">
        <v>LAMINATION 1</v>
      </c>
      <c r="S110" s="1">
        <v>45836</v>
      </c>
    </row>
    <row r="111" spans="1:19" x14ac:dyDescent="0.25">
      <c r="A111" s="36" t="s">
        <v>10108</v>
      </c>
      <c r="B111" s="36" t="s">
        <v>10322</v>
      </c>
      <c r="C111" s="36" t="s">
        <v>698</v>
      </c>
      <c r="D111" s="1">
        <v>45834</v>
      </c>
      <c r="E111" s="36" t="str">
        <f>IFERROR(VLOOKUP(Result[[#This Row],[RPRO]],H:H,1,0),"")</f>
        <v>RPRO-250606-0469</v>
      </c>
      <c r="H111" t="s">
        <v>2221</v>
      </c>
      <c r="I111" t="s">
        <v>2258</v>
      </c>
      <c r="J111" t="s">
        <v>698</v>
      </c>
      <c r="K111" s="1">
        <v>45825</v>
      </c>
      <c r="L111" t="str">
        <f>IFERROR(VLOOKUP(Result5[[#This Row],[RPRO]],'Data Power app'!C:C,1,0),"Xoa")</f>
        <v>RPRO-250502-0432</v>
      </c>
      <c r="P111" t="str">
        <v>RPRO-250515-0101</v>
      </c>
      <c r="Q111" t="str">
        <v>LAMINATION 1-28/06/2025</v>
      </c>
      <c r="R111" t="str">
        <v>LAMINATION 1</v>
      </c>
      <c r="S111" s="1">
        <v>45836</v>
      </c>
    </row>
    <row r="112" spans="1:19" x14ac:dyDescent="0.25">
      <c r="A112" s="36" t="s">
        <v>10110</v>
      </c>
      <c r="B112" s="36" t="s">
        <v>10322</v>
      </c>
      <c r="C112" s="36" t="s">
        <v>698</v>
      </c>
      <c r="D112" s="1">
        <v>45834</v>
      </c>
      <c r="E112" s="36" t="str">
        <f>IFERROR(VLOOKUP(Result[[#This Row],[RPRO]],H:H,1,0),"")</f>
        <v>RPRO-250606-0473</v>
      </c>
      <c r="H112" t="s">
        <v>2233</v>
      </c>
      <c r="I112" t="s">
        <v>2258</v>
      </c>
      <c r="J112" t="s">
        <v>698</v>
      </c>
      <c r="K112" s="1">
        <v>45825</v>
      </c>
      <c r="L112" t="str">
        <f>IFERROR(VLOOKUP(Result5[[#This Row],[RPRO]],'Data Power app'!C:C,1,0),"Xoa")</f>
        <v>RPRO-250502-0433</v>
      </c>
      <c r="P112" t="str">
        <v>RPRO-250515-0102</v>
      </c>
      <c r="Q112" t="str">
        <v>LAMINATION 1-28/06/2025</v>
      </c>
      <c r="R112" t="str">
        <v>LAMINATION 1</v>
      </c>
      <c r="S112" s="1">
        <v>45836</v>
      </c>
    </row>
    <row r="113" spans="1:19" x14ac:dyDescent="0.25">
      <c r="A113" s="36" t="s">
        <v>10112</v>
      </c>
      <c r="B113" s="36" t="s">
        <v>10322</v>
      </c>
      <c r="C113" s="36" t="s">
        <v>698</v>
      </c>
      <c r="D113" s="1">
        <v>45834</v>
      </c>
      <c r="E113" s="36" t="str">
        <f>IFERROR(VLOOKUP(Result[[#This Row],[RPRO]],H:H,1,0),"")</f>
        <v>RPRO-250606-0476</v>
      </c>
      <c r="H113" t="s">
        <v>7551</v>
      </c>
      <c r="I113" t="s">
        <v>8545</v>
      </c>
      <c r="J113" t="s">
        <v>699</v>
      </c>
      <c r="K113" s="1">
        <v>45833</v>
      </c>
      <c r="L113" t="str">
        <f>IFERROR(VLOOKUP(Result5[[#This Row],[RPRO]],'Data Power app'!C:C,1,0),"Xoa")</f>
        <v>RPRO-250505-0179</v>
      </c>
      <c r="P113" t="str">
        <v>RPRO-250515-0103</v>
      </c>
      <c r="Q113" t="str">
        <v>LAMINATION 1-28/06/2025</v>
      </c>
      <c r="R113" t="str">
        <v>LAMINATION 1</v>
      </c>
      <c r="S113" s="1">
        <v>45836</v>
      </c>
    </row>
    <row r="114" spans="1:19" x14ac:dyDescent="0.25">
      <c r="A114" s="36" t="s">
        <v>10114</v>
      </c>
      <c r="B114" s="36" t="s">
        <v>10322</v>
      </c>
      <c r="C114" s="36" t="s">
        <v>698</v>
      </c>
      <c r="D114" s="1">
        <v>45834</v>
      </c>
      <c r="E114" s="36" t="str">
        <f>IFERROR(VLOOKUP(Result[[#This Row],[RPRO]],H:H,1,0),"")</f>
        <v>RPRO-250606-0480</v>
      </c>
      <c r="H114" t="s">
        <v>7553</v>
      </c>
      <c r="I114" t="s">
        <v>8545</v>
      </c>
      <c r="J114" t="s">
        <v>699</v>
      </c>
      <c r="K114" s="1">
        <v>45833</v>
      </c>
      <c r="L114" t="str">
        <f>IFERROR(VLOOKUP(Result5[[#This Row],[RPRO]],'Data Power app'!C:C,1,0),"Xoa")</f>
        <v>RPRO-250505-0180</v>
      </c>
      <c r="P114" t="str">
        <v>RPRO-250515-0104</v>
      </c>
      <c r="Q114" t="str">
        <v>LAMINATION 1-28/06/2025</v>
      </c>
      <c r="R114" t="str">
        <v>LAMINATION 1</v>
      </c>
      <c r="S114" s="1">
        <v>45836</v>
      </c>
    </row>
    <row r="115" spans="1:19" x14ac:dyDescent="0.25">
      <c r="A115" s="36" t="s">
        <v>11821</v>
      </c>
      <c r="B115" s="36" t="s">
        <v>12493</v>
      </c>
      <c r="C115" s="36" t="s">
        <v>701</v>
      </c>
      <c r="D115" s="1">
        <v>45835</v>
      </c>
      <c r="E115" s="36" t="str">
        <f>IFERROR(VLOOKUP(Result[[#This Row],[RPRO]],H:H,1,0),"")</f>
        <v>RPRO-250606-0527</v>
      </c>
      <c r="H115" t="s">
        <v>7555</v>
      </c>
      <c r="I115" t="s">
        <v>8545</v>
      </c>
      <c r="J115" t="s">
        <v>699</v>
      </c>
      <c r="K115" s="1">
        <v>45833</v>
      </c>
      <c r="L115" t="str">
        <f>IFERROR(VLOOKUP(Result5[[#This Row],[RPRO]],'Data Power app'!C:C,1,0),"Xoa")</f>
        <v>RPRO-250505-0181</v>
      </c>
      <c r="P115" t="str">
        <v>RPRO-250515-0105</v>
      </c>
      <c r="Q115" t="str">
        <v>LAMINATION 1-28/06/2025</v>
      </c>
      <c r="R115" t="str">
        <v>LAMINATION 1</v>
      </c>
      <c r="S115" s="1">
        <v>45836</v>
      </c>
    </row>
    <row r="116" spans="1:19" x14ac:dyDescent="0.25">
      <c r="A116" s="36" t="s">
        <v>11815</v>
      </c>
      <c r="B116" s="36" t="s">
        <v>12493</v>
      </c>
      <c r="C116" s="36" t="s">
        <v>701</v>
      </c>
      <c r="D116" s="1">
        <v>45835</v>
      </c>
      <c r="E116" s="36" t="str">
        <f>IFERROR(VLOOKUP(Result[[#This Row],[RPRO]],H:H,1,0),"")</f>
        <v>RPRO-250606-0506</v>
      </c>
      <c r="H116" t="s">
        <v>7557</v>
      </c>
      <c r="I116" t="s">
        <v>8545</v>
      </c>
      <c r="J116" t="s">
        <v>699</v>
      </c>
      <c r="K116" s="1">
        <v>45833</v>
      </c>
      <c r="L116" t="str">
        <f>IFERROR(VLOOKUP(Result5[[#This Row],[RPRO]],'Data Power app'!C:C,1,0),"Xoa")</f>
        <v>RPRO-250505-0182</v>
      </c>
      <c r="P116" t="str">
        <v>RPRO-250515-0106</v>
      </c>
      <c r="Q116" t="str">
        <v>LAMINATION 1-28/06/2025</v>
      </c>
      <c r="R116" t="str">
        <v>LAMINATION 1</v>
      </c>
      <c r="S116" s="1">
        <v>45836</v>
      </c>
    </row>
    <row r="117" spans="1:19" x14ac:dyDescent="0.25">
      <c r="A117" s="36" t="s">
        <v>11825</v>
      </c>
      <c r="B117" s="36" t="s">
        <v>12493</v>
      </c>
      <c r="C117" s="36" t="s">
        <v>701</v>
      </c>
      <c r="D117" s="1">
        <v>45835</v>
      </c>
      <c r="E117" s="36" t="str">
        <f>IFERROR(VLOOKUP(Result[[#This Row],[RPRO]],H:H,1,0),"")</f>
        <v>RPRO-250606-0536</v>
      </c>
      <c r="H117" t="s">
        <v>7559</v>
      </c>
      <c r="I117" t="s">
        <v>8545</v>
      </c>
      <c r="J117" t="s">
        <v>699</v>
      </c>
      <c r="K117" s="1">
        <v>45833</v>
      </c>
      <c r="L117" t="str">
        <f>IFERROR(VLOOKUP(Result5[[#This Row],[RPRO]],'Data Power app'!C:C,1,0),"Xoa")</f>
        <v>RPRO-250505-0183</v>
      </c>
      <c r="P117" t="str">
        <v>RPRO-250515-0107</v>
      </c>
      <c r="Q117" t="str">
        <v>LAMINATION 1-28/06/2025</v>
      </c>
      <c r="R117" t="str">
        <v>LAMINATION 1</v>
      </c>
      <c r="S117" s="1">
        <v>45836</v>
      </c>
    </row>
    <row r="118" spans="1:19" x14ac:dyDescent="0.25">
      <c r="A118" s="36" t="s">
        <v>11829</v>
      </c>
      <c r="B118" s="36" t="s">
        <v>12493</v>
      </c>
      <c r="C118" s="36" t="s">
        <v>701</v>
      </c>
      <c r="D118" s="1">
        <v>45835</v>
      </c>
      <c r="E118" s="36" t="str">
        <f>IFERROR(VLOOKUP(Result[[#This Row],[RPRO]],H:H,1,0),"")</f>
        <v>RPRO-250606-0542</v>
      </c>
      <c r="H118" t="s">
        <v>7561</v>
      </c>
      <c r="I118" t="s">
        <v>8545</v>
      </c>
      <c r="J118" t="s">
        <v>699</v>
      </c>
      <c r="K118" s="1">
        <v>45833</v>
      </c>
      <c r="L118" t="str">
        <f>IFERROR(VLOOKUP(Result5[[#This Row],[RPRO]],'Data Power app'!C:C,1,0),"Xoa")</f>
        <v>RPRO-250505-0184</v>
      </c>
      <c r="P118" t="str">
        <v>RPRO-250515-0108</v>
      </c>
      <c r="Q118" t="str">
        <v>LAMINATION 1-28/06/2025</v>
      </c>
      <c r="R118" t="str">
        <v>LAMINATION 1</v>
      </c>
      <c r="S118" s="1">
        <v>45836</v>
      </c>
    </row>
    <row r="119" spans="1:19" x14ac:dyDescent="0.25">
      <c r="A119" s="36" t="s">
        <v>11833</v>
      </c>
      <c r="B119" s="36" t="s">
        <v>12493</v>
      </c>
      <c r="C119" s="36" t="s">
        <v>701</v>
      </c>
      <c r="D119" s="1">
        <v>45835</v>
      </c>
      <c r="E119" s="36" t="str">
        <f>IFERROR(VLOOKUP(Result[[#This Row],[RPRO]],H:H,1,0),"")</f>
        <v>RPRO-250606-0554</v>
      </c>
      <c r="H119" t="s">
        <v>7563</v>
      </c>
      <c r="I119" t="s">
        <v>8545</v>
      </c>
      <c r="J119" t="s">
        <v>699</v>
      </c>
      <c r="K119" s="1">
        <v>45833</v>
      </c>
      <c r="L119" t="str">
        <f>IFERROR(VLOOKUP(Result5[[#This Row],[RPRO]],'Data Power app'!C:C,1,0),"Xoa")</f>
        <v>RPRO-250505-0185</v>
      </c>
      <c r="P119" t="str">
        <v>RPRO-250515-0109</v>
      </c>
      <c r="Q119" t="str">
        <v>LAMINATION 1-28/06/2025</v>
      </c>
      <c r="R119" t="str">
        <v>LAMINATION 1</v>
      </c>
      <c r="S119" s="1">
        <v>45836</v>
      </c>
    </row>
    <row r="120" spans="1:19" x14ac:dyDescent="0.25">
      <c r="A120" s="36" t="s">
        <v>11835</v>
      </c>
      <c r="B120" s="36" t="s">
        <v>12493</v>
      </c>
      <c r="C120" s="36" t="s">
        <v>701</v>
      </c>
      <c r="D120" s="1">
        <v>45835</v>
      </c>
      <c r="E120" s="36" t="str">
        <f>IFERROR(VLOOKUP(Result[[#This Row],[RPRO]],H:H,1,0),"")</f>
        <v>RPRO-250606-0567</v>
      </c>
      <c r="H120" t="s">
        <v>7565</v>
      </c>
      <c r="I120" t="s">
        <v>8545</v>
      </c>
      <c r="J120" t="s">
        <v>699</v>
      </c>
      <c r="K120" s="1">
        <v>45833</v>
      </c>
      <c r="L120" t="str">
        <f>IFERROR(VLOOKUP(Result5[[#This Row],[RPRO]],'Data Power app'!C:C,1,0),"Xoa")</f>
        <v>RPRO-250505-0186</v>
      </c>
      <c r="P120" t="str">
        <v>RPRO-250515-0110</v>
      </c>
      <c r="Q120" t="str">
        <v>LAMINATION 1-28/06/2025</v>
      </c>
      <c r="R120" t="str">
        <v>LAMINATION 1</v>
      </c>
      <c r="S120" s="1">
        <v>45836</v>
      </c>
    </row>
    <row r="121" spans="1:19" x14ac:dyDescent="0.25">
      <c r="A121" s="36" t="s">
        <v>11799</v>
      </c>
      <c r="B121" s="36" t="s">
        <v>12490</v>
      </c>
      <c r="C121" s="36" t="s">
        <v>699</v>
      </c>
      <c r="D121" s="1">
        <v>45835</v>
      </c>
      <c r="E121" s="36" t="str">
        <f>IFERROR(VLOOKUP(Result[[#This Row],[RPRO]],H:H,1,0),"")</f>
        <v>RPRO-250527-0056</v>
      </c>
      <c r="H121" t="s">
        <v>7567</v>
      </c>
      <c r="I121" t="s">
        <v>8545</v>
      </c>
      <c r="J121" t="s">
        <v>699</v>
      </c>
      <c r="K121" s="1">
        <v>45833</v>
      </c>
      <c r="L121" t="str">
        <f>IFERROR(VLOOKUP(Result5[[#This Row],[RPRO]],'Data Power app'!C:C,1,0),"Xoa")</f>
        <v>RPRO-250505-0187</v>
      </c>
      <c r="P121" t="str">
        <v>RPRO-250515-0111</v>
      </c>
      <c r="Q121" t="str">
        <v>LAMINATION 1-28/06/2025</v>
      </c>
      <c r="R121" t="str">
        <v>LAMINATION 1</v>
      </c>
      <c r="S121" s="1">
        <v>45836</v>
      </c>
    </row>
    <row r="122" spans="1:19" x14ac:dyDescent="0.25">
      <c r="A122" s="36" t="s">
        <v>11803</v>
      </c>
      <c r="B122" s="36" t="s">
        <v>12490</v>
      </c>
      <c r="C122" s="36" t="s">
        <v>699</v>
      </c>
      <c r="D122" s="1">
        <v>45835</v>
      </c>
      <c r="E122" s="36" t="str">
        <f>IFERROR(VLOOKUP(Result[[#This Row],[RPRO]],H:H,1,0),"")</f>
        <v>RPRO-250527-0131</v>
      </c>
      <c r="H122" t="s">
        <v>7569</v>
      </c>
      <c r="I122" t="s">
        <v>8545</v>
      </c>
      <c r="J122" t="s">
        <v>699</v>
      </c>
      <c r="K122" s="1">
        <v>45833</v>
      </c>
      <c r="L122" t="str">
        <f>IFERROR(VLOOKUP(Result5[[#This Row],[RPRO]],'Data Power app'!C:C,1,0),"Xoa")</f>
        <v>RPRO-250505-0188</v>
      </c>
      <c r="P122" t="str">
        <v>RPRO-250515-0112</v>
      </c>
      <c r="Q122" t="str">
        <v>LAMINATION 1-28/06/2025</v>
      </c>
      <c r="R122" t="str">
        <v>LAMINATION 1</v>
      </c>
      <c r="S122" s="1">
        <v>45836</v>
      </c>
    </row>
    <row r="123" spans="1:19" x14ac:dyDescent="0.25">
      <c r="A123" s="36" t="s">
        <v>11542</v>
      </c>
      <c r="B123" s="36" t="s">
        <v>12490</v>
      </c>
      <c r="C123" s="36" t="s">
        <v>699</v>
      </c>
      <c r="D123" s="1">
        <v>45835</v>
      </c>
      <c r="E123" s="36" t="str">
        <f>IFERROR(VLOOKUP(Result[[#This Row],[RPRO]],H:H,1,0),"")</f>
        <v>RPRO-250618-0478</v>
      </c>
      <c r="H123" t="s">
        <v>7571</v>
      </c>
      <c r="I123" t="s">
        <v>8545</v>
      </c>
      <c r="J123" t="s">
        <v>699</v>
      </c>
      <c r="K123" s="1">
        <v>45833</v>
      </c>
      <c r="L123" t="str">
        <f>IFERROR(VLOOKUP(Result5[[#This Row],[RPRO]],'Data Power app'!C:C,1,0),"Xoa")</f>
        <v>RPRO-250505-0190</v>
      </c>
      <c r="P123" t="str">
        <v>RPRO-250515-0115</v>
      </c>
      <c r="Q123" t="str">
        <v>LAMINATION 1-28/06/2025</v>
      </c>
      <c r="R123" t="str">
        <v>LAMINATION 1</v>
      </c>
      <c r="S123" s="1">
        <v>45836</v>
      </c>
    </row>
    <row r="124" spans="1:19" x14ac:dyDescent="0.25">
      <c r="A124" s="36" t="s">
        <v>11545</v>
      </c>
      <c r="B124" s="36" t="s">
        <v>12495</v>
      </c>
      <c r="C124" s="36" t="s">
        <v>696</v>
      </c>
      <c r="D124" s="1">
        <v>45835</v>
      </c>
      <c r="E124" s="36" t="str">
        <f>IFERROR(VLOOKUP(Result[[#This Row],[RPRO]],H:H,1,0),"")</f>
        <v>RPRO-250618-0480</v>
      </c>
      <c r="H124" t="s">
        <v>7573</v>
      </c>
      <c r="I124" t="s">
        <v>8545</v>
      </c>
      <c r="J124" t="s">
        <v>699</v>
      </c>
      <c r="K124" s="1">
        <v>45833</v>
      </c>
      <c r="L124" t="str">
        <f>IFERROR(VLOOKUP(Result5[[#This Row],[RPRO]],'Data Power app'!C:C,1,0),"Xoa")</f>
        <v>RPRO-250505-0191</v>
      </c>
      <c r="P124" t="str">
        <v>RPRO-250515-0116</v>
      </c>
      <c r="Q124" t="str">
        <v>LAMINATION 1-28/06/2025</v>
      </c>
      <c r="R124" t="str">
        <v>LAMINATION 1</v>
      </c>
      <c r="S124" s="1">
        <v>45836</v>
      </c>
    </row>
    <row r="125" spans="1:19" x14ac:dyDescent="0.25">
      <c r="A125" s="36" t="s">
        <v>12423</v>
      </c>
      <c r="B125" s="36" t="s">
        <v>12491</v>
      </c>
      <c r="C125" s="36" t="s">
        <v>698</v>
      </c>
      <c r="D125" s="1">
        <v>45835</v>
      </c>
      <c r="E125" s="36" t="str">
        <f>IFERROR(VLOOKUP(Result[[#This Row],[RPRO]],H:H,1,0),"")</f>
        <v>RPRO-250602-0133</v>
      </c>
      <c r="H125" t="s">
        <v>7575</v>
      </c>
      <c r="I125" t="s">
        <v>8545</v>
      </c>
      <c r="J125" t="s">
        <v>699</v>
      </c>
      <c r="K125" s="1">
        <v>45833</v>
      </c>
      <c r="L125" t="str">
        <f>IFERROR(VLOOKUP(Result5[[#This Row],[RPRO]],'Data Power app'!C:C,1,0),"Xoa")</f>
        <v>RPRO-250505-0192</v>
      </c>
      <c r="P125" t="str">
        <v>RPRO-250515-0117</v>
      </c>
      <c r="Q125" t="str">
        <v>LAMINATION 1-28/06/2025</v>
      </c>
      <c r="R125" t="str">
        <v>LAMINATION 1</v>
      </c>
      <c r="S125" s="1">
        <v>45836</v>
      </c>
    </row>
    <row r="126" spans="1:19" x14ac:dyDescent="0.25">
      <c r="A126" s="36" t="s">
        <v>12425</v>
      </c>
      <c r="B126" s="36" t="s">
        <v>12491</v>
      </c>
      <c r="C126" s="36" t="s">
        <v>698</v>
      </c>
      <c r="D126" s="1">
        <v>45835</v>
      </c>
      <c r="E126" s="36" t="str">
        <f>IFERROR(VLOOKUP(Result[[#This Row],[RPRO]],H:H,1,0),"")</f>
        <v>RPRO-250602-0135</v>
      </c>
      <c r="H126" t="s">
        <v>7577</v>
      </c>
      <c r="I126" t="s">
        <v>8545</v>
      </c>
      <c r="J126" t="s">
        <v>699</v>
      </c>
      <c r="K126" s="1">
        <v>45833</v>
      </c>
      <c r="L126" t="str">
        <f>IFERROR(VLOOKUP(Result5[[#This Row],[RPRO]],'Data Power app'!C:C,1,0),"Xoa")</f>
        <v>RPRO-250505-0193</v>
      </c>
      <c r="P126" t="str">
        <v>RPRO-250515-0118</v>
      </c>
      <c r="Q126" t="str">
        <v>LAMINATION 1-28/06/2025</v>
      </c>
      <c r="R126" t="str">
        <v>LAMINATION 1</v>
      </c>
      <c r="S126" s="1">
        <v>45836</v>
      </c>
    </row>
    <row r="127" spans="1:19" x14ac:dyDescent="0.25">
      <c r="A127" s="36" t="s">
        <v>12427</v>
      </c>
      <c r="B127" s="36" t="s">
        <v>12491</v>
      </c>
      <c r="C127" s="36" t="s">
        <v>698</v>
      </c>
      <c r="D127" s="1">
        <v>45835</v>
      </c>
      <c r="E127" s="36" t="str">
        <f>IFERROR(VLOOKUP(Result[[#This Row],[RPRO]],H:H,1,0),"")</f>
        <v>RPRO-250602-0137</v>
      </c>
      <c r="H127" t="s">
        <v>7579</v>
      </c>
      <c r="I127" t="s">
        <v>8545</v>
      </c>
      <c r="J127" t="s">
        <v>699</v>
      </c>
      <c r="K127" s="1">
        <v>45833</v>
      </c>
      <c r="L127" t="str">
        <f>IFERROR(VLOOKUP(Result5[[#This Row],[RPRO]],'Data Power app'!C:C,1,0),"Xoa")</f>
        <v>RPRO-250505-0194</v>
      </c>
      <c r="P127" t="str">
        <v>RPRO-250515-0119</v>
      </c>
      <c r="Q127" t="str">
        <v>LAMINATION 1-28/06/2025</v>
      </c>
      <c r="R127" t="str">
        <v>LAMINATION 1</v>
      </c>
      <c r="S127" s="1">
        <v>45836</v>
      </c>
    </row>
    <row r="128" spans="1:19" x14ac:dyDescent="0.25">
      <c r="A128" s="36" t="s">
        <v>12429</v>
      </c>
      <c r="B128" s="36" t="s">
        <v>12491</v>
      </c>
      <c r="C128" s="36" t="s">
        <v>698</v>
      </c>
      <c r="D128" s="1">
        <v>45835</v>
      </c>
      <c r="E128" s="36" t="str">
        <f>IFERROR(VLOOKUP(Result[[#This Row],[RPRO]],H:H,1,0),"")</f>
        <v>RPRO-250602-0139</v>
      </c>
      <c r="H128" t="s">
        <v>7581</v>
      </c>
      <c r="I128" t="s">
        <v>8545</v>
      </c>
      <c r="J128" t="s">
        <v>699</v>
      </c>
      <c r="K128" s="1">
        <v>45833</v>
      </c>
      <c r="L128" t="str">
        <f>IFERROR(VLOOKUP(Result5[[#This Row],[RPRO]],'Data Power app'!C:C,1,0),"Xoa")</f>
        <v>RPRO-250505-0195</v>
      </c>
      <c r="P128" t="str">
        <v>RPRO-250515-0120</v>
      </c>
      <c r="Q128" t="str">
        <v>LAMINATION 1-28/06/2025</v>
      </c>
      <c r="R128" t="str">
        <v>LAMINATION 1</v>
      </c>
      <c r="S128" s="1">
        <v>45836</v>
      </c>
    </row>
    <row r="129" spans="1:19" x14ac:dyDescent="0.25">
      <c r="A129" s="36" t="s">
        <v>11874</v>
      </c>
      <c r="B129" s="36" t="s">
        <v>12491</v>
      </c>
      <c r="C129" s="36" t="s">
        <v>698</v>
      </c>
      <c r="D129" s="1">
        <v>45835</v>
      </c>
      <c r="E129" s="36" t="str">
        <f>IFERROR(VLOOKUP(Result[[#This Row],[RPRO]],H:H,1,0),"")</f>
        <v>RPRO-250519-0353</v>
      </c>
      <c r="H129" t="s">
        <v>7583</v>
      </c>
      <c r="I129" t="s">
        <v>8545</v>
      </c>
      <c r="J129" t="s">
        <v>699</v>
      </c>
      <c r="K129" s="1">
        <v>45833</v>
      </c>
      <c r="L129" t="str">
        <f>IFERROR(VLOOKUP(Result5[[#This Row],[RPRO]],'Data Power app'!C:C,1,0),"Xoa")</f>
        <v>RPRO-250505-0196</v>
      </c>
      <c r="P129" t="str">
        <v>RPRO-250515-0121</v>
      </c>
      <c r="Q129" t="str">
        <v>LAMINATION 1-28/06/2025</v>
      </c>
      <c r="R129" t="str">
        <v>LAMINATION 1</v>
      </c>
      <c r="S129" s="1">
        <v>45836</v>
      </c>
    </row>
    <row r="130" spans="1:19" x14ac:dyDescent="0.25">
      <c r="A130" s="36" t="s">
        <v>12433</v>
      </c>
      <c r="B130" s="36" t="s">
        <v>12491</v>
      </c>
      <c r="C130" s="36" t="s">
        <v>698</v>
      </c>
      <c r="D130" s="1">
        <v>45835</v>
      </c>
      <c r="E130" s="36" t="str">
        <f>IFERROR(VLOOKUP(Result[[#This Row],[RPRO]],H:H,1,0),"")</f>
        <v>RPRO-250602-0143</v>
      </c>
      <c r="H130" t="s">
        <v>7585</v>
      </c>
      <c r="I130" t="s">
        <v>8545</v>
      </c>
      <c r="J130" t="s">
        <v>699</v>
      </c>
      <c r="K130" s="1">
        <v>45833</v>
      </c>
      <c r="L130" t="str">
        <f>IFERROR(VLOOKUP(Result5[[#This Row],[RPRO]],'Data Power app'!C:C,1,0),"Xoa")</f>
        <v>RPRO-250505-0197</v>
      </c>
      <c r="P130" t="str">
        <v>RPRO-250515-0122</v>
      </c>
      <c r="Q130" t="str">
        <v>LAMINATION 1-28/06/2025</v>
      </c>
      <c r="R130" t="str">
        <v>LAMINATION 1</v>
      </c>
      <c r="S130" s="1">
        <v>45836</v>
      </c>
    </row>
    <row r="131" spans="1:19" x14ac:dyDescent="0.25">
      <c r="A131" s="36" t="s">
        <v>11880</v>
      </c>
      <c r="B131" s="36" t="s">
        <v>12491</v>
      </c>
      <c r="C131" s="36" t="s">
        <v>698</v>
      </c>
      <c r="D131" s="1">
        <v>45835</v>
      </c>
      <c r="E131" s="36" t="str">
        <f>IFERROR(VLOOKUP(Result[[#This Row],[RPRO]],H:H,1,0),"")</f>
        <v>RPRO-250519-0369</v>
      </c>
      <c r="H131" t="s">
        <v>7587</v>
      </c>
      <c r="I131" t="s">
        <v>8545</v>
      </c>
      <c r="J131" t="s">
        <v>699</v>
      </c>
      <c r="K131" s="1">
        <v>45833</v>
      </c>
      <c r="L131" t="str">
        <f>IFERROR(VLOOKUP(Result5[[#This Row],[RPRO]],'Data Power app'!C:C,1,0),"Xoa")</f>
        <v>RPRO-250505-0198</v>
      </c>
      <c r="P131" t="str">
        <v>RPRO-250515-0123</v>
      </c>
      <c r="Q131" t="str">
        <v>LAMINATION 1-28/06/2025</v>
      </c>
      <c r="R131" t="str">
        <v>LAMINATION 1</v>
      </c>
      <c r="S131" s="1">
        <v>45836</v>
      </c>
    </row>
    <row r="132" spans="1:19" x14ac:dyDescent="0.25">
      <c r="A132" s="36" t="s">
        <v>12437</v>
      </c>
      <c r="B132" s="36" t="s">
        <v>12491</v>
      </c>
      <c r="C132" s="36" t="s">
        <v>698</v>
      </c>
      <c r="D132" s="1">
        <v>45835</v>
      </c>
      <c r="E132" s="36" t="str">
        <f>IFERROR(VLOOKUP(Result[[#This Row],[RPRO]],H:H,1,0),"")</f>
        <v>RPRO-250602-0148</v>
      </c>
      <c r="H132" t="s">
        <v>7589</v>
      </c>
      <c r="I132" t="s">
        <v>8545</v>
      </c>
      <c r="J132" t="s">
        <v>699</v>
      </c>
      <c r="K132" s="1">
        <v>45833</v>
      </c>
      <c r="L132" t="str">
        <f>IFERROR(VLOOKUP(Result5[[#This Row],[RPRO]],'Data Power app'!C:C,1,0),"Xoa")</f>
        <v>RPRO-250505-0199</v>
      </c>
      <c r="P132" t="str">
        <v>RPRO-250515-0124</v>
      </c>
      <c r="Q132" t="str">
        <v>LAMINATION 1-28/06/2025</v>
      </c>
      <c r="R132" t="str">
        <v>LAMINATION 1</v>
      </c>
      <c r="S132" s="1">
        <v>45836</v>
      </c>
    </row>
    <row r="133" spans="1:19" x14ac:dyDescent="0.25">
      <c r="A133" s="36" t="s">
        <v>12439</v>
      </c>
      <c r="B133" s="36" t="s">
        <v>12491</v>
      </c>
      <c r="C133" s="36" t="s">
        <v>698</v>
      </c>
      <c r="D133" s="1">
        <v>45835</v>
      </c>
      <c r="E133" s="36" t="str">
        <f>IFERROR(VLOOKUP(Result[[#This Row],[RPRO]],H:H,1,0),"")</f>
        <v>RPRO-250602-0150</v>
      </c>
      <c r="H133" t="s">
        <v>7726</v>
      </c>
      <c r="I133" t="s">
        <v>8545</v>
      </c>
      <c r="J133" t="s">
        <v>699</v>
      </c>
      <c r="K133" s="1">
        <v>45833</v>
      </c>
      <c r="L133" t="str">
        <f>IFERROR(VLOOKUP(Result5[[#This Row],[RPRO]],'Data Power app'!C:C,1,0),"Xoa")</f>
        <v>RPRO-250505-0200</v>
      </c>
      <c r="P133" t="str">
        <v>RPRO-250515-0125</v>
      </c>
      <c r="Q133" t="str">
        <v>LAMINATION 1-28/06/2025</v>
      </c>
      <c r="R133" t="str">
        <v>LAMINATION 1</v>
      </c>
      <c r="S133" s="1">
        <v>45836</v>
      </c>
    </row>
    <row r="134" spans="1:19" x14ac:dyDescent="0.25">
      <c r="A134" s="36" t="s">
        <v>12441</v>
      </c>
      <c r="B134" s="36" t="s">
        <v>12491</v>
      </c>
      <c r="C134" s="36" t="s">
        <v>698</v>
      </c>
      <c r="D134" s="1">
        <v>45835</v>
      </c>
      <c r="E134" s="36" t="str">
        <f>IFERROR(VLOOKUP(Result[[#This Row],[RPRO]],H:H,1,0),"")</f>
        <v>RPRO-250602-0152</v>
      </c>
      <c r="H134" t="s">
        <v>7728</v>
      </c>
      <c r="I134" t="s">
        <v>8545</v>
      </c>
      <c r="J134" t="s">
        <v>699</v>
      </c>
      <c r="K134" s="1">
        <v>45833</v>
      </c>
      <c r="L134" t="str">
        <f>IFERROR(VLOOKUP(Result5[[#This Row],[RPRO]],'Data Power app'!C:C,1,0),"Xoa")</f>
        <v>RPRO-250505-0201</v>
      </c>
      <c r="P134" t="str">
        <v>RPRO-250515-0126</v>
      </c>
      <c r="Q134" t="str">
        <v>LAMINATION 1-28/06/2025</v>
      </c>
      <c r="R134" t="str">
        <v>LAMINATION 1</v>
      </c>
      <c r="S134" s="1">
        <v>45836</v>
      </c>
    </row>
    <row r="135" spans="1:19" x14ac:dyDescent="0.25">
      <c r="A135" s="36" t="s">
        <v>12443</v>
      </c>
      <c r="B135" s="36" t="s">
        <v>12491</v>
      </c>
      <c r="C135" s="36" t="s">
        <v>698</v>
      </c>
      <c r="D135" s="1">
        <v>45835</v>
      </c>
      <c r="E135" s="36" t="str">
        <f>IFERROR(VLOOKUP(Result[[#This Row],[RPRO]],H:H,1,0),"")</f>
        <v>RPRO-250602-0156</v>
      </c>
      <c r="H135" t="s">
        <v>7730</v>
      </c>
      <c r="I135" t="s">
        <v>8545</v>
      </c>
      <c r="J135" t="s">
        <v>699</v>
      </c>
      <c r="K135" s="1">
        <v>45833</v>
      </c>
      <c r="L135" t="str">
        <f>IFERROR(VLOOKUP(Result5[[#This Row],[RPRO]],'Data Power app'!C:C,1,0),"Xoa")</f>
        <v>RPRO-250505-0202</v>
      </c>
      <c r="P135" t="str">
        <v>RPRO-250515-0127</v>
      </c>
      <c r="Q135" t="str">
        <v>LAMINATION 1-28/06/2025</v>
      </c>
      <c r="R135" t="str">
        <v>LAMINATION 1</v>
      </c>
      <c r="S135" s="1">
        <v>45836</v>
      </c>
    </row>
    <row r="136" spans="1:19" x14ac:dyDescent="0.25">
      <c r="A136" s="36" t="s">
        <v>12451</v>
      </c>
      <c r="B136" s="36" t="s">
        <v>12491</v>
      </c>
      <c r="C136" s="36" t="s">
        <v>698</v>
      </c>
      <c r="D136" s="1">
        <v>45835</v>
      </c>
      <c r="E136" s="36" t="str">
        <f>IFERROR(VLOOKUP(Result[[#This Row],[RPRO]],H:H,1,0),"")</f>
        <v>RPRO-250602-0175</v>
      </c>
      <c r="H136" t="s">
        <v>7732</v>
      </c>
      <c r="I136" t="s">
        <v>8545</v>
      </c>
      <c r="J136" t="s">
        <v>699</v>
      </c>
      <c r="K136" s="1">
        <v>45833</v>
      </c>
      <c r="L136" t="str">
        <f>IFERROR(VLOOKUP(Result5[[#This Row],[RPRO]],'Data Power app'!C:C,1,0),"Xoa")</f>
        <v>RPRO-250505-0203</v>
      </c>
      <c r="P136" t="str">
        <v>RPRO-250515-0157</v>
      </c>
      <c r="Q136" t="str">
        <v>LAMINATION 1-28/06/2025</v>
      </c>
      <c r="R136" t="str">
        <v>LAMINATION 1</v>
      </c>
      <c r="S136" s="1">
        <v>45836</v>
      </c>
    </row>
    <row r="137" spans="1:19" x14ac:dyDescent="0.25">
      <c r="A137" s="36" t="s">
        <v>12453</v>
      </c>
      <c r="B137" s="36" t="s">
        <v>12491</v>
      </c>
      <c r="C137" s="36" t="s">
        <v>698</v>
      </c>
      <c r="D137" s="1">
        <v>45835</v>
      </c>
      <c r="E137" s="36" t="str">
        <f>IFERROR(VLOOKUP(Result[[#This Row],[RPRO]],H:H,1,0),"")</f>
        <v>RPRO-250602-0177</v>
      </c>
      <c r="H137" t="s">
        <v>7734</v>
      </c>
      <c r="I137" t="s">
        <v>8545</v>
      </c>
      <c r="J137" t="s">
        <v>699</v>
      </c>
      <c r="K137" s="1">
        <v>45833</v>
      </c>
      <c r="L137" t="str">
        <f>IFERROR(VLOOKUP(Result5[[#This Row],[RPRO]],'Data Power app'!C:C,1,0),"Xoa")</f>
        <v>RPRO-250505-0204</v>
      </c>
      <c r="P137" t="str">
        <v>RPRO-250515-0255</v>
      </c>
      <c r="Q137" t="str">
        <v>LAMINATION 1-28/06/2025</v>
      </c>
      <c r="R137" t="str">
        <v>LAMINATION 1</v>
      </c>
      <c r="S137" s="1">
        <v>45836</v>
      </c>
    </row>
    <row r="138" spans="1:19" x14ac:dyDescent="0.25">
      <c r="A138" s="36" t="s">
        <v>11888</v>
      </c>
      <c r="B138" s="36" t="s">
        <v>12491</v>
      </c>
      <c r="C138" s="36" t="s">
        <v>698</v>
      </c>
      <c r="D138" s="1">
        <v>45835</v>
      </c>
      <c r="E138" s="36" t="str">
        <f>IFERROR(VLOOKUP(Result[[#This Row],[RPRO]],H:H,1,0),"")</f>
        <v>RPRO-250519-0381</v>
      </c>
      <c r="H138" t="s">
        <v>7736</v>
      </c>
      <c r="I138" t="s">
        <v>8545</v>
      </c>
      <c r="J138" t="s">
        <v>699</v>
      </c>
      <c r="K138" s="1">
        <v>45833</v>
      </c>
      <c r="L138" t="str">
        <f>IFERROR(VLOOKUP(Result5[[#This Row],[RPRO]],'Data Power app'!C:C,1,0),"Xoa")</f>
        <v>RPRO-250505-0205</v>
      </c>
      <c r="P138" t="str">
        <v>RPRO-250515-0256</v>
      </c>
      <c r="Q138" t="str">
        <v>LAMINATION 1-28/06/2025</v>
      </c>
      <c r="R138" t="str">
        <v>LAMINATION 1</v>
      </c>
      <c r="S138" s="1">
        <v>45836</v>
      </c>
    </row>
    <row r="139" spans="1:19" x14ac:dyDescent="0.25">
      <c r="A139" s="36" t="s">
        <v>11850</v>
      </c>
      <c r="B139" s="36" t="s">
        <v>12491</v>
      </c>
      <c r="C139" s="36" t="s">
        <v>698</v>
      </c>
      <c r="D139" s="1">
        <v>45835</v>
      </c>
      <c r="E139" s="36" t="str">
        <f>IFERROR(VLOOKUP(Result[[#This Row],[RPRO]],H:H,1,0),"")</f>
        <v>RPRO-250512-0068</v>
      </c>
      <c r="H139" t="s">
        <v>7738</v>
      </c>
      <c r="I139" t="s">
        <v>8545</v>
      </c>
      <c r="J139" t="s">
        <v>699</v>
      </c>
      <c r="K139" s="1">
        <v>45833</v>
      </c>
      <c r="L139" t="str">
        <f>IFERROR(VLOOKUP(Result5[[#This Row],[RPRO]],'Data Power app'!C:C,1,0),"Xoa")</f>
        <v>RPRO-250505-0206</v>
      </c>
      <c r="P139" t="str">
        <v>RPRO-250515-0257</v>
      </c>
      <c r="Q139" t="str">
        <v>LAMINATION 1-28/06/2025</v>
      </c>
      <c r="R139" t="str">
        <v>LAMINATION 1</v>
      </c>
      <c r="S139" s="1">
        <v>45836</v>
      </c>
    </row>
    <row r="140" spans="1:19" x14ac:dyDescent="0.25">
      <c r="A140" s="36" t="s">
        <v>11805</v>
      </c>
      <c r="B140" s="36" t="s">
        <v>12490</v>
      </c>
      <c r="C140" s="36" t="s">
        <v>699</v>
      </c>
      <c r="D140" s="1">
        <v>45835</v>
      </c>
      <c r="E140" s="36" t="str">
        <f>IFERROR(VLOOKUP(Result[[#This Row],[RPRO]],H:H,1,0),"")</f>
        <v>RPRO-250527-0143</v>
      </c>
      <c r="H140" t="s">
        <v>7740</v>
      </c>
      <c r="I140" t="s">
        <v>8545</v>
      </c>
      <c r="J140" t="s">
        <v>699</v>
      </c>
      <c r="K140" s="1">
        <v>45833</v>
      </c>
      <c r="L140" t="str">
        <f>IFERROR(VLOOKUP(Result5[[#This Row],[RPRO]],'Data Power app'!C:C,1,0),"Xoa")</f>
        <v>RPRO-250505-0216</v>
      </c>
      <c r="P140" t="str">
        <v>RPRO-250526-0255</v>
      </c>
      <c r="Q140" t="str">
        <v>LAMINATION 7-28/06/2025</v>
      </c>
      <c r="R140" t="str">
        <v>LAMINATION 7</v>
      </c>
      <c r="S140" s="1">
        <v>45836</v>
      </c>
    </row>
    <row r="141" spans="1:19" x14ac:dyDescent="0.25">
      <c r="A141" s="36" t="s">
        <v>11892</v>
      </c>
      <c r="B141" s="36" t="s">
        <v>12490</v>
      </c>
      <c r="C141" s="36" t="s">
        <v>699</v>
      </c>
      <c r="D141" s="1">
        <v>45835</v>
      </c>
      <c r="E141" s="36" t="str">
        <f>IFERROR(VLOOKUP(Result[[#This Row],[RPRO]],H:H,1,0),"")</f>
        <v>RPRO-250604-0677</v>
      </c>
      <c r="H141" t="s">
        <v>7742</v>
      </c>
      <c r="I141" t="s">
        <v>8545</v>
      </c>
      <c r="J141" t="s">
        <v>699</v>
      </c>
      <c r="K141" s="1">
        <v>45833</v>
      </c>
      <c r="L141" t="str">
        <f>IFERROR(VLOOKUP(Result5[[#This Row],[RPRO]],'Data Power app'!C:C,1,0),"Xoa")</f>
        <v>RPRO-250505-0217</v>
      </c>
      <c r="P141" t="str">
        <v>RPRO-250526-0256</v>
      </c>
      <c r="Q141" t="str">
        <v>LAMINATION 7-28/06/2025</v>
      </c>
      <c r="R141" t="str">
        <v>LAMINATION 7</v>
      </c>
      <c r="S141" s="1">
        <v>45836</v>
      </c>
    </row>
    <row r="142" spans="1:19" x14ac:dyDescent="0.25">
      <c r="A142" s="36" t="s">
        <v>12462</v>
      </c>
      <c r="B142" s="36" t="s">
        <v>12491</v>
      </c>
      <c r="C142" s="36" t="s">
        <v>698</v>
      </c>
      <c r="D142" s="1">
        <v>45835</v>
      </c>
      <c r="E142" s="36" t="str">
        <f>IFERROR(VLOOKUP(Result[[#This Row],[RPRO]],H:H,1,0),"")</f>
        <v>RPRO-250602-0353</v>
      </c>
      <c r="H142" t="s">
        <v>7744</v>
      </c>
      <c r="I142" t="s">
        <v>8545</v>
      </c>
      <c r="J142" t="s">
        <v>699</v>
      </c>
      <c r="K142" s="1">
        <v>45833</v>
      </c>
      <c r="L142" t="str">
        <f>IFERROR(VLOOKUP(Result5[[#This Row],[RPRO]],'Data Power app'!C:C,1,0),"Xoa")</f>
        <v>RPRO-250505-0218</v>
      </c>
      <c r="P142" t="str">
        <v>RPRO-250526-0258</v>
      </c>
      <c r="Q142" t="str">
        <v>LAMINATION 7-28/06/2025</v>
      </c>
      <c r="R142" t="str">
        <v>LAMINATION 7</v>
      </c>
      <c r="S142" s="1">
        <v>45836</v>
      </c>
    </row>
    <row r="143" spans="1:19" x14ac:dyDescent="0.25">
      <c r="A143" s="36" t="s">
        <v>11797</v>
      </c>
      <c r="B143" s="36" t="s">
        <v>12492</v>
      </c>
      <c r="C143" s="36" t="s">
        <v>700</v>
      </c>
      <c r="D143" s="1">
        <v>45835</v>
      </c>
      <c r="E143" s="36" t="str">
        <f>IFERROR(VLOOKUP(Result[[#This Row],[RPRO]],H:H,1,0),"")</f>
        <v>RPRO-250519-0490</v>
      </c>
      <c r="H143" t="s">
        <v>7746</v>
      </c>
      <c r="I143" t="s">
        <v>8545</v>
      </c>
      <c r="J143" t="s">
        <v>699</v>
      </c>
      <c r="K143" s="1">
        <v>45833</v>
      </c>
      <c r="L143" t="str">
        <f>IFERROR(VLOOKUP(Result5[[#This Row],[RPRO]],'Data Power app'!C:C,1,0),"Xoa")</f>
        <v>RPRO-250505-0219</v>
      </c>
      <c r="P143" t="str">
        <v>RPRO-250526-0264</v>
      </c>
      <c r="Q143" t="str">
        <v>LAMINATION 7-28/06/2025</v>
      </c>
      <c r="R143" t="str">
        <v>LAMINATION 7</v>
      </c>
      <c r="S143" s="1">
        <v>45836</v>
      </c>
    </row>
    <row r="144" spans="1:19" x14ac:dyDescent="0.25">
      <c r="A144" s="36" t="s">
        <v>11807</v>
      </c>
      <c r="B144" s="36" t="s">
        <v>12492</v>
      </c>
      <c r="C144" s="36" t="s">
        <v>700</v>
      </c>
      <c r="D144" s="1">
        <v>45835</v>
      </c>
      <c r="E144" s="36" t="str">
        <f>IFERROR(VLOOKUP(Result[[#This Row],[RPRO]],H:H,1,0),"")</f>
        <v>RPRO-250527-0251</v>
      </c>
      <c r="H144" t="s">
        <v>7748</v>
      </c>
      <c r="I144" t="s">
        <v>8545</v>
      </c>
      <c r="J144" t="s">
        <v>699</v>
      </c>
      <c r="K144" s="1">
        <v>45833</v>
      </c>
      <c r="L144" t="str">
        <f>IFERROR(VLOOKUP(Result5[[#This Row],[RPRO]],'Data Power app'!C:C,1,0),"Xoa")</f>
        <v>RPRO-250505-0220</v>
      </c>
      <c r="P144" t="str">
        <v>RPRO-250526-0270</v>
      </c>
      <c r="Q144" t="str">
        <v>LAMINATION 7-28/06/2025</v>
      </c>
      <c r="R144" t="str">
        <v>LAMINATION 7</v>
      </c>
      <c r="S144" s="1">
        <v>45836</v>
      </c>
    </row>
    <row r="145" spans="1:19" x14ac:dyDescent="0.25">
      <c r="A145" s="36" t="s">
        <v>11783</v>
      </c>
      <c r="B145" s="36" t="s">
        <v>12492</v>
      </c>
      <c r="C145" s="36" t="s">
        <v>700</v>
      </c>
      <c r="D145" s="1">
        <v>45835</v>
      </c>
      <c r="E145" s="36" t="str">
        <f>IFERROR(VLOOKUP(Result[[#This Row],[RPRO]],H:H,1,0),"")</f>
        <v>RPRO-250617-0904</v>
      </c>
      <c r="H145" t="s">
        <v>7750</v>
      </c>
      <c r="I145" t="s">
        <v>8545</v>
      </c>
      <c r="J145" t="s">
        <v>699</v>
      </c>
      <c r="K145" s="1">
        <v>45833</v>
      </c>
      <c r="L145" t="str">
        <f>IFERROR(VLOOKUP(Result5[[#This Row],[RPRO]],'Data Power app'!C:C,1,0),"Xoa")</f>
        <v>RPRO-250505-0221</v>
      </c>
      <c r="P145" t="str">
        <v>RPRO-250526-0231</v>
      </c>
      <c r="Q145" t="str">
        <v>LAMINATION 3-28/06/2025</v>
      </c>
      <c r="R145" t="str">
        <v>LAMINATION 3</v>
      </c>
      <c r="S145" s="1">
        <v>45836</v>
      </c>
    </row>
    <row r="146" spans="1:19" x14ac:dyDescent="0.25">
      <c r="A146" s="36" t="s">
        <v>11701</v>
      </c>
      <c r="B146" s="36" t="s">
        <v>12490</v>
      </c>
      <c r="C146" s="36" t="s">
        <v>699</v>
      </c>
      <c r="D146" s="1">
        <v>45835</v>
      </c>
      <c r="E146" s="36" t="str">
        <f>IFERROR(VLOOKUP(Result[[#This Row],[RPRO]],H:H,1,0),"")</f>
        <v>RPRO-250620-0402</v>
      </c>
      <c r="H146" t="s">
        <v>7752</v>
      </c>
      <c r="I146" t="s">
        <v>8545</v>
      </c>
      <c r="J146" t="s">
        <v>699</v>
      </c>
      <c r="K146" s="1">
        <v>45833</v>
      </c>
      <c r="L146" t="str">
        <f>IFERROR(VLOOKUP(Result5[[#This Row],[RPRO]],'Data Power app'!C:C,1,0),"Xoa")</f>
        <v>RPRO-250505-0222</v>
      </c>
      <c r="P146" t="str">
        <v>RPRO-250613-0037</v>
      </c>
      <c r="Q146" t="str">
        <v>LAMINATION 3-28/06/2025</v>
      </c>
      <c r="R146" t="str">
        <v>LAMINATION 3</v>
      </c>
      <c r="S146" s="1">
        <v>45836</v>
      </c>
    </row>
    <row r="147" spans="1:19" x14ac:dyDescent="0.25">
      <c r="A147" s="36" t="s">
        <v>11711</v>
      </c>
      <c r="B147" s="36" t="s">
        <v>12490</v>
      </c>
      <c r="C147" s="36" t="s">
        <v>699</v>
      </c>
      <c r="D147" s="1">
        <v>45835</v>
      </c>
      <c r="E147" s="36" t="str">
        <f>IFERROR(VLOOKUP(Result[[#This Row],[RPRO]],H:H,1,0),"")</f>
        <v>RPRO-250623-0113</v>
      </c>
      <c r="H147" t="s">
        <v>7591</v>
      </c>
      <c r="I147" t="s">
        <v>8545</v>
      </c>
      <c r="J147" t="s">
        <v>699</v>
      </c>
      <c r="K147" s="1">
        <v>45833</v>
      </c>
      <c r="L147" t="str">
        <f>IFERROR(VLOOKUP(Result5[[#This Row],[RPRO]],'Data Power app'!C:C,1,0),"Xoa")</f>
        <v>RPRO-250505-0223</v>
      </c>
      <c r="P147" t="str">
        <v>RPRO-250602-0104</v>
      </c>
      <c r="Q147" t="str">
        <v>LAMINATION 4-28/06/2025</v>
      </c>
      <c r="R147" t="str">
        <v>LAMINATION 4</v>
      </c>
      <c r="S147" s="1">
        <v>45836</v>
      </c>
    </row>
    <row r="148" spans="1:19" x14ac:dyDescent="0.25">
      <c r="A148" s="36" t="s">
        <v>11704</v>
      </c>
      <c r="B148" s="36" t="s">
        <v>12490</v>
      </c>
      <c r="C148" s="36" t="s">
        <v>699</v>
      </c>
      <c r="D148" s="1">
        <v>45835</v>
      </c>
      <c r="E148" s="36" t="str">
        <f>IFERROR(VLOOKUP(Result[[#This Row],[RPRO]],H:H,1,0),"")</f>
        <v>RPRO-250626-0026</v>
      </c>
      <c r="H148" t="s">
        <v>7593</v>
      </c>
      <c r="I148" t="s">
        <v>8545</v>
      </c>
      <c r="J148" t="s">
        <v>699</v>
      </c>
      <c r="K148" s="1">
        <v>45833</v>
      </c>
      <c r="L148" t="str">
        <f>IFERROR(VLOOKUP(Result5[[#This Row],[RPRO]],'Data Power app'!C:C,1,0),"Xoa")</f>
        <v>RPRO-250505-0224</v>
      </c>
      <c r="P148" t="str">
        <v>RPRO-250612-0277</v>
      </c>
      <c r="Q148" t="str">
        <v>LAMINATION 4-28/06/2025</v>
      </c>
      <c r="R148" t="str">
        <v>LAMINATION 4</v>
      </c>
      <c r="S148" s="1">
        <v>45836</v>
      </c>
    </row>
    <row r="149" spans="1:19" x14ac:dyDescent="0.25">
      <c r="A149" s="36" t="s">
        <v>10250</v>
      </c>
      <c r="B149" s="36" t="s">
        <v>10321</v>
      </c>
      <c r="C149" s="36" t="s">
        <v>700</v>
      </c>
      <c r="D149" s="1">
        <v>45834</v>
      </c>
      <c r="E149" s="36" t="str">
        <f>IFERROR(VLOOKUP(Result[[#This Row],[RPRO]],H:H,1,0),"")</f>
        <v>RPRO-250507-0917</v>
      </c>
      <c r="H149" t="s">
        <v>7595</v>
      </c>
      <c r="I149" t="s">
        <v>8545</v>
      </c>
      <c r="J149" t="s">
        <v>699</v>
      </c>
      <c r="K149" s="1">
        <v>45833</v>
      </c>
      <c r="L149" t="str">
        <f>IFERROR(VLOOKUP(Result5[[#This Row],[RPRO]],'Data Power app'!C:C,1,0),"Xoa")</f>
        <v>RPRO-250505-0225</v>
      </c>
      <c r="P149" t="str">
        <v>RPRO-250602-0096</v>
      </c>
      <c r="Q149" t="str">
        <v>LAMINATION 5-28/06/2025</v>
      </c>
      <c r="R149" t="str">
        <v>LAMINATION 5</v>
      </c>
      <c r="S149" s="1">
        <v>45836</v>
      </c>
    </row>
    <row r="150" spans="1:19" x14ac:dyDescent="0.25">
      <c r="A150" s="36" t="s">
        <v>10054</v>
      </c>
      <c r="B150" s="36" t="s">
        <v>10317</v>
      </c>
      <c r="C150" s="36" t="s">
        <v>699</v>
      </c>
      <c r="D150" s="1">
        <v>45834</v>
      </c>
      <c r="E150" s="36" t="str">
        <f>IFERROR(VLOOKUP(Result[[#This Row],[RPRO]],H:H,1,0),"")</f>
        <v>RPRO-250616-0222</v>
      </c>
      <c r="H150" t="s">
        <v>7597</v>
      </c>
      <c r="I150" t="s">
        <v>8545</v>
      </c>
      <c r="J150" t="s">
        <v>699</v>
      </c>
      <c r="K150" s="1">
        <v>45833</v>
      </c>
      <c r="L150" t="str">
        <f>IFERROR(VLOOKUP(Result5[[#This Row],[RPRO]],'Data Power app'!C:C,1,0),"Xoa")</f>
        <v>RPRO-250505-0226</v>
      </c>
      <c r="P150" t="str">
        <v>RPRO-250602-0098</v>
      </c>
      <c r="Q150" t="str">
        <v>LAMINATION 5-28/06/2025</v>
      </c>
      <c r="R150" t="str">
        <v>LAMINATION 5</v>
      </c>
      <c r="S150" s="1">
        <v>45836</v>
      </c>
    </row>
    <row r="151" spans="1:19" x14ac:dyDescent="0.25">
      <c r="A151" s="36" t="s">
        <v>13689</v>
      </c>
      <c r="B151" s="36" t="s">
        <v>14506</v>
      </c>
      <c r="C151" s="36" t="s">
        <v>695</v>
      </c>
      <c r="D151" s="1">
        <v>45836</v>
      </c>
      <c r="E151" s="36" t="str">
        <f>IFERROR(VLOOKUP(Result[[#This Row],[RPRO]],H:H,1,0),"")</f>
        <v/>
      </c>
      <c r="H151" t="s">
        <v>7599</v>
      </c>
      <c r="I151" t="s">
        <v>8545</v>
      </c>
      <c r="J151" t="s">
        <v>699</v>
      </c>
      <c r="K151" s="1">
        <v>45833</v>
      </c>
      <c r="L151" t="str">
        <f>IFERROR(VLOOKUP(Result5[[#This Row],[RPRO]],'Data Power app'!C:C,1,0),"Xoa")</f>
        <v>RPRO-250505-0227</v>
      </c>
      <c r="P151" t="str">
        <v>RPRO-250602-0102</v>
      </c>
      <c r="Q151" t="str">
        <v>LAMINATION 5-28/06/2025</v>
      </c>
      <c r="R151" t="str">
        <v>LAMINATION 5</v>
      </c>
      <c r="S151" s="1">
        <v>45836</v>
      </c>
    </row>
    <row r="152" spans="1:19" x14ac:dyDescent="0.25">
      <c r="A152" s="36" t="s">
        <v>13687</v>
      </c>
      <c r="B152" s="36" t="s">
        <v>14506</v>
      </c>
      <c r="C152" s="36" t="s">
        <v>695</v>
      </c>
      <c r="D152" s="1">
        <v>45836</v>
      </c>
      <c r="E152" s="36" t="str">
        <f>IFERROR(VLOOKUP(Result[[#This Row],[RPRO]],H:H,1,0),"")</f>
        <v/>
      </c>
      <c r="H152" t="s">
        <v>7601</v>
      </c>
      <c r="I152" t="s">
        <v>8545</v>
      </c>
      <c r="J152" t="s">
        <v>699</v>
      </c>
      <c r="K152" s="1">
        <v>45833</v>
      </c>
      <c r="L152" t="str">
        <f>IFERROR(VLOOKUP(Result5[[#This Row],[RPRO]],'Data Power app'!C:C,1,0),"Xoa")</f>
        <v>RPRO-250505-0228</v>
      </c>
      <c r="P152" t="str">
        <v>RPRO-250604-0530</v>
      </c>
      <c r="Q152" t="str">
        <v>LAMINATION 5-28/06/2025</v>
      </c>
      <c r="R152" t="str">
        <v>LAMINATION 5</v>
      </c>
      <c r="S152" s="1">
        <v>45836</v>
      </c>
    </row>
    <row r="153" spans="1:19" x14ac:dyDescent="0.25">
      <c r="A153" s="36" t="s">
        <v>13691</v>
      </c>
      <c r="B153" s="36" t="s">
        <v>14506</v>
      </c>
      <c r="C153" s="36" t="s">
        <v>695</v>
      </c>
      <c r="D153" s="1">
        <v>45836</v>
      </c>
      <c r="E153" s="36" t="str">
        <f>IFERROR(VLOOKUP(Result[[#This Row],[RPRO]],H:H,1,0),"")</f>
        <v/>
      </c>
      <c r="H153" t="s">
        <v>7603</v>
      </c>
      <c r="I153" t="s">
        <v>8545</v>
      </c>
      <c r="J153" t="s">
        <v>699</v>
      </c>
      <c r="K153" s="1">
        <v>45833</v>
      </c>
      <c r="L153" t="str">
        <f>IFERROR(VLOOKUP(Result5[[#This Row],[RPRO]],'Data Power app'!C:C,1,0),"Xoa")</f>
        <v>RPRO-250505-0229</v>
      </c>
      <c r="P153" t="str">
        <v>RPRO-250528-0228</v>
      </c>
      <c r="Q153" t="str">
        <v>LAMINATION 5-28/06/2025</v>
      </c>
      <c r="R153" t="str">
        <v>LAMINATION 5</v>
      </c>
      <c r="S153" s="1">
        <v>45836</v>
      </c>
    </row>
    <row r="154" spans="1:19" x14ac:dyDescent="0.25">
      <c r="A154" s="36" t="s">
        <v>13662</v>
      </c>
      <c r="B154" s="36" t="s">
        <v>14506</v>
      </c>
      <c r="C154" s="36" t="s">
        <v>695</v>
      </c>
      <c r="D154" s="1">
        <v>45836</v>
      </c>
      <c r="E154" s="36" t="str">
        <f>IFERROR(VLOOKUP(Result[[#This Row],[RPRO]],H:H,1,0),"")</f>
        <v/>
      </c>
      <c r="H154" t="s">
        <v>7605</v>
      </c>
      <c r="I154" t="s">
        <v>8545</v>
      </c>
      <c r="J154" t="s">
        <v>699</v>
      </c>
      <c r="K154" s="1">
        <v>45833</v>
      </c>
      <c r="L154" t="str">
        <f>IFERROR(VLOOKUP(Result5[[#This Row],[RPRO]],'Data Power app'!C:C,1,0),"Xoa")</f>
        <v>RPRO-250505-0230</v>
      </c>
      <c r="P154" t="str">
        <v>RPRO-250519-0386</v>
      </c>
      <c r="Q154" t="str">
        <v>LAMINATION 7-28/06/2025</v>
      </c>
      <c r="R154" t="str">
        <v>LAMINATION 7</v>
      </c>
      <c r="S154" s="1">
        <v>45836</v>
      </c>
    </row>
    <row r="155" spans="1:19" x14ac:dyDescent="0.25">
      <c r="A155" s="36" t="s">
        <v>13677</v>
      </c>
      <c r="B155" s="36" t="s">
        <v>14507</v>
      </c>
      <c r="C155" s="36" t="s">
        <v>696</v>
      </c>
      <c r="D155" s="1">
        <v>45836</v>
      </c>
      <c r="E155" s="36" t="str">
        <f>IFERROR(VLOOKUP(Result[[#This Row],[RPRO]],H:H,1,0),"")</f>
        <v/>
      </c>
      <c r="H155" t="s">
        <v>1807</v>
      </c>
      <c r="I155" t="s">
        <v>1870</v>
      </c>
      <c r="J155" t="s">
        <v>698</v>
      </c>
      <c r="K155" s="1">
        <v>45822</v>
      </c>
      <c r="L155" t="str">
        <f>IFERROR(VLOOKUP(Result5[[#This Row],[RPRO]],'Data Power app'!C:C,1,0),"Xoa")</f>
        <v>RPRO-250506-0095</v>
      </c>
      <c r="P155" t="str">
        <v>RPRO-250515-0295</v>
      </c>
      <c r="Q155" t="str">
        <v>LAMINATION 4-28/06/2025</v>
      </c>
      <c r="R155" t="str">
        <v>LAMINATION 4</v>
      </c>
      <c r="S155" s="1">
        <v>45836</v>
      </c>
    </row>
    <row r="156" spans="1:19" x14ac:dyDescent="0.25">
      <c r="A156" s="36" t="s">
        <v>13681</v>
      </c>
      <c r="B156" s="36" t="s">
        <v>14505</v>
      </c>
      <c r="C156" s="36" t="s">
        <v>699</v>
      </c>
      <c r="D156" s="1">
        <v>45836</v>
      </c>
      <c r="E156" s="36" t="str">
        <f>IFERROR(VLOOKUP(Result[[#This Row],[RPRO]],H:H,1,0),"")</f>
        <v/>
      </c>
      <c r="H156" t="s">
        <v>7934</v>
      </c>
      <c r="I156" t="s">
        <v>8548</v>
      </c>
      <c r="J156" t="s">
        <v>698</v>
      </c>
      <c r="K156" s="1">
        <v>45833</v>
      </c>
      <c r="L156" t="str">
        <f>IFERROR(VLOOKUP(Result5[[#This Row],[RPRO]],'Data Power app'!C:C,1,0),"Xoa")</f>
        <v>RPRO-250506-0137</v>
      </c>
      <c r="P156" t="str">
        <v>RPRO-250529-0072</v>
      </c>
      <c r="Q156" t="str">
        <v>LAMINATION 1-28/06/2025</v>
      </c>
      <c r="R156" t="str">
        <v>LAMINATION 1</v>
      </c>
      <c r="S156" s="1">
        <v>45836</v>
      </c>
    </row>
    <row r="157" spans="1:19" x14ac:dyDescent="0.25">
      <c r="A157" s="36" t="s">
        <v>13670</v>
      </c>
      <c r="B157" s="36" t="s">
        <v>14507</v>
      </c>
      <c r="C157" s="36" t="s">
        <v>696</v>
      </c>
      <c r="D157" s="1">
        <v>45836</v>
      </c>
      <c r="E157" s="36" t="str">
        <f>IFERROR(VLOOKUP(Result[[#This Row],[RPRO]],H:H,1,0),"")</f>
        <v/>
      </c>
      <c r="H157" t="s">
        <v>7936</v>
      </c>
      <c r="I157" t="s">
        <v>8548</v>
      </c>
      <c r="J157" t="s">
        <v>698</v>
      </c>
      <c r="K157" s="1">
        <v>45833</v>
      </c>
      <c r="L157" t="str">
        <f>IFERROR(VLOOKUP(Result5[[#This Row],[RPRO]],'Data Power app'!C:C,1,0),"Xoa")</f>
        <v>RPRO-250506-0139</v>
      </c>
      <c r="P157" t="str">
        <v>RPRO-250603-0351</v>
      </c>
      <c r="Q157" t="str">
        <v>LAMINATION 7-28/06/2025</v>
      </c>
      <c r="R157" t="str">
        <v>LAMINATION 7</v>
      </c>
      <c r="S157" s="1">
        <v>45836</v>
      </c>
    </row>
    <row r="158" spans="1:19" x14ac:dyDescent="0.25">
      <c r="A158" s="36" t="s">
        <v>13679</v>
      </c>
      <c r="B158" s="36" t="s">
        <v>14506</v>
      </c>
      <c r="C158" s="36" t="s">
        <v>695</v>
      </c>
      <c r="D158" s="1">
        <v>45836</v>
      </c>
      <c r="E158" s="36" t="str">
        <f>IFERROR(VLOOKUP(Result[[#This Row],[RPRO]],H:H,1,0),"")</f>
        <v/>
      </c>
      <c r="H158" t="s">
        <v>1798</v>
      </c>
      <c r="I158" t="s">
        <v>1873</v>
      </c>
      <c r="J158" t="s">
        <v>701</v>
      </c>
      <c r="K158" s="1">
        <v>45822</v>
      </c>
      <c r="L158" t="str">
        <f>IFERROR(VLOOKUP(Result5[[#This Row],[RPRO]],'Data Power app'!C:C,1,0),"Xoa")</f>
        <v>RPRO-250506-0143</v>
      </c>
      <c r="P158" t="str">
        <v>RPRO-250603-0352</v>
      </c>
      <c r="Q158" t="str">
        <v>LAMINATION 7-28/06/2025</v>
      </c>
      <c r="R158" t="str">
        <v>LAMINATION 7</v>
      </c>
      <c r="S158" s="1">
        <v>45836</v>
      </c>
    </row>
    <row r="159" spans="1:19" x14ac:dyDescent="0.25">
      <c r="A159" s="36" t="s">
        <v>13668</v>
      </c>
      <c r="B159" s="36" t="s">
        <v>14507</v>
      </c>
      <c r="C159" s="36" t="s">
        <v>696</v>
      </c>
      <c r="D159" s="1">
        <v>45836</v>
      </c>
      <c r="E159" s="36" t="str">
        <f>IFERROR(VLOOKUP(Result[[#This Row],[RPRO]],H:H,1,0),"")</f>
        <v/>
      </c>
      <c r="H159" t="s">
        <v>4805</v>
      </c>
      <c r="I159" t="s">
        <v>5386</v>
      </c>
      <c r="J159" t="s">
        <v>696</v>
      </c>
      <c r="K159" s="1">
        <v>45831</v>
      </c>
      <c r="L159" t="str">
        <f>IFERROR(VLOOKUP(Result5[[#This Row],[RPRO]],'Data Power app'!C:C,1,0),"Xoa")</f>
        <v>RPRO-250506-0248</v>
      </c>
      <c r="P159" t="str">
        <v>RPRO-250603-0353</v>
      </c>
      <c r="Q159" t="str">
        <v>LAMINATION 7-28/06/2025</v>
      </c>
      <c r="R159" t="str">
        <v>LAMINATION 7</v>
      </c>
      <c r="S159" s="1">
        <v>45836</v>
      </c>
    </row>
    <row r="160" spans="1:19" x14ac:dyDescent="0.25">
      <c r="A160" s="36" t="s">
        <v>13664</v>
      </c>
      <c r="B160" s="36" t="s">
        <v>14505</v>
      </c>
      <c r="C160" s="36" t="s">
        <v>699</v>
      </c>
      <c r="D160" s="1">
        <v>45836</v>
      </c>
      <c r="E160" s="36" t="str">
        <f>IFERROR(VLOOKUP(Result[[#This Row],[RPRO]],H:H,1,0),"")</f>
        <v/>
      </c>
      <c r="H160" t="s">
        <v>1794</v>
      </c>
      <c r="I160" t="s">
        <v>1870</v>
      </c>
      <c r="J160" t="s">
        <v>698</v>
      </c>
      <c r="K160" s="1">
        <v>45822</v>
      </c>
      <c r="L160" t="str">
        <f>IFERROR(VLOOKUP(Result5[[#This Row],[RPRO]],'Data Power app'!C:C,1,0),"Xoa")</f>
        <v>RPRO-250506-0395</v>
      </c>
      <c r="P160" t="str">
        <v>RPRO-250603-0354</v>
      </c>
      <c r="Q160" t="str">
        <v>LAMINATION 7-28/06/2025</v>
      </c>
      <c r="R160" t="str">
        <v>LAMINATION 7</v>
      </c>
      <c r="S160" s="1">
        <v>45836</v>
      </c>
    </row>
    <row r="161" spans="1:19" x14ac:dyDescent="0.25">
      <c r="A161" s="36" t="s">
        <v>13666</v>
      </c>
      <c r="B161" s="36" t="s">
        <v>14505</v>
      </c>
      <c r="C161" s="36" t="s">
        <v>699</v>
      </c>
      <c r="D161" s="1">
        <v>45836</v>
      </c>
      <c r="E161" s="36" t="str">
        <f>IFERROR(VLOOKUP(Result[[#This Row],[RPRO]],H:H,1,0),"")</f>
        <v/>
      </c>
      <c r="H161" t="s">
        <v>10120</v>
      </c>
      <c r="I161" t="s">
        <v>10322</v>
      </c>
      <c r="J161" t="s">
        <v>698</v>
      </c>
      <c r="K161" s="1">
        <v>45834</v>
      </c>
      <c r="L161" t="str">
        <f>IFERROR(VLOOKUP(Result5[[#This Row],[RPRO]],'Data Power app'!C:C,1,0),"Xoa")</f>
        <v>RPRO-250506-0401</v>
      </c>
      <c r="P161" t="str">
        <v>RPRO-250603-0355</v>
      </c>
      <c r="Q161" t="str">
        <v>LAMINATION 7-28/06/2025</v>
      </c>
      <c r="R161" t="str">
        <v>LAMINATION 7</v>
      </c>
      <c r="S161" s="1">
        <v>45836</v>
      </c>
    </row>
    <row r="162" spans="1:19" x14ac:dyDescent="0.25">
      <c r="A162" s="36" t="s">
        <v>13683</v>
      </c>
      <c r="B162" s="36" t="s">
        <v>14505</v>
      </c>
      <c r="C162" s="36" t="s">
        <v>699</v>
      </c>
      <c r="D162" s="1">
        <v>45836</v>
      </c>
      <c r="E162" s="36" t="str">
        <f>IFERROR(VLOOKUP(Result[[#This Row],[RPRO]],H:H,1,0),"")</f>
        <v/>
      </c>
      <c r="H162" t="s">
        <v>6842</v>
      </c>
      <c r="I162" t="s">
        <v>6893</v>
      </c>
      <c r="J162" t="s">
        <v>700</v>
      </c>
      <c r="K162" s="1">
        <v>45832</v>
      </c>
      <c r="L162" t="str">
        <f>IFERROR(VLOOKUP(Result5[[#This Row],[RPRO]],'Data Power app'!C:C,1,0),"Xoa")</f>
        <v>RPRO-250506-0422</v>
      </c>
      <c r="P162" t="str">
        <v>RPRO-250523-0293</v>
      </c>
      <c r="Q162" t="str">
        <v>LAMINATION 7-28/06/2025</v>
      </c>
      <c r="R162" t="str">
        <v>LAMINATION 7</v>
      </c>
      <c r="S162" s="1">
        <v>45836</v>
      </c>
    </row>
    <row r="163" spans="1:19" x14ac:dyDescent="0.25">
      <c r="A163" s="36" t="s">
        <v>13685</v>
      </c>
      <c r="B163" s="36" t="s">
        <v>14505</v>
      </c>
      <c r="C163" s="36" t="s">
        <v>699</v>
      </c>
      <c r="D163" s="1">
        <v>45836</v>
      </c>
      <c r="E163" s="36" t="str">
        <f>IFERROR(VLOOKUP(Result[[#This Row],[RPRO]],H:H,1,0),"")</f>
        <v/>
      </c>
      <c r="H163" t="s">
        <v>6844</v>
      </c>
      <c r="I163" t="s">
        <v>6893</v>
      </c>
      <c r="J163" t="s">
        <v>700</v>
      </c>
      <c r="K163" s="1">
        <v>45832</v>
      </c>
      <c r="L163" t="str">
        <f>IFERROR(VLOOKUP(Result5[[#This Row],[RPRO]],'Data Power app'!C:C,1,0),"Xoa")</f>
        <v>RPRO-250506-0428</v>
      </c>
      <c r="P163" t="str">
        <v>RPRO-250520-0651</v>
      </c>
      <c r="Q163" t="str">
        <v>LAMINATION 1-28/06/2025</v>
      </c>
      <c r="R163" t="str">
        <v>LAMINATION 1</v>
      </c>
      <c r="S163" s="1">
        <v>45836</v>
      </c>
    </row>
    <row r="164" spans="1:19" x14ac:dyDescent="0.25">
      <c r="A164" s="36" t="s">
        <v>13660</v>
      </c>
      <c r="B164" s="36" t="s">
        <v>14508</v>
      </c>
      <c r="C164" s="36" t="s">
        <v>700</v>
      </c>
      <c r="D164" s="1">
        <v>45836</v>
      </c>
      <c r="E164" s="36" t="str">
        <f>IFERROR(VLOOKUP(Result[[#This Row],[RPRO]],H:H,1,0),"")</f>
        <v/>
      </c>
      <c r="H164" t="s">
        <v>7607</v>
      </c>
      <c r="I164" t="s">
        <v>8543</v>
      </c>
      <c r="J164" t="s">
        <v>695</v>
      </c>
      <c r="K164" s="1">
        <v>45833</v>
      </c>
      <c r="L164" t="str">
        <f>IFERROR(VLOOKUP(Result5[[#This Row],[RPRO]],'Data Power app'!C:C,1,0),"Xoa")</f>
        <v>RPRO-250506-0470</v>
      </c>
      <c r="P164" t="str">
        <v>RPRO-250521-0352</v>
      </c>
      <c r="Q164" t="str">
        <v>LAMINATION 6-28/06/2025</v>
      </c>
      <c r="R164" t="str">
        <v>LAMINATION 6</v>
      </c>
      <c r="S164" s="1">
        <v>45836</v>
      </c>
    </row>
    <row r="165" spans="1:19" x14ac:dyDescent="0.25">
      <c r="A165" s="36" t="s">
        <v>13654</v>
      </c>
      <c r="B165" s="36" t="s">
        <v>14507</v>
      </c>
      <c r="C165" s="36" t="s">
        <v>696</v>
      </c>
      <c r="D165" s="1">
        <v>45836</v>
      </c>
      <c r="E165" s="36" t="str">
        <f>IFERROR(VLOOKUP(Result[[#This Row],[RPRO]],H:H,1,0),"")</f>
        <v/>
      </c>
      <c r="H165" t="s">
        <v>3307</v>
      </c>
      <c r="I165" t="s">
        <v>3220</v>
      </c>
      <c r="J165" t="s">
        <v>696</v>
      </c>
      <c r="K165" s="1">
        <v>45829</v>
      </c>
      <c r="L165" t="str">
        <f>IFERROR(VLOOKUP(Result5[[#This Row],[RPRO]],'Data Power app'!C:C,1,0),"Xoa")</f>
        <v>RPRO-250506-0478</v>
      </c>
      <c r="P165" t="str">
        <v>RPRO-250606-0477</v>
      </c>
      <c r="Q165" t="str">
        <v>LAMINATION 6-28/06/2025</v>
      </c>
      <c r="R165" t="str">
        <v>LAMINATION 6</v>
      </c>
      <c r="S165" s="1">
        <v>45836</v>
      </c>
    </row>
    <row r="166" spans="1:19" x14ac:dyDescent="0.25">
      <c r="A166" s="36" t="s">
        <v>13647</v>
      </c>
      <c r="B166" s="36" t="s">
        <v>14507</v>
      </c>
      <c r="C166" s="36" t="s">
        <v>696</v>
      </c>
      <c r="D166" s="1">
        <v>45836</v>
      </c>
      <c r="E166" s="36" t="str">
        <f>IFERROR(VLOOKUP(Result[[#This Row],[RPRO]],H:H,1,0),"")</f>
        <v/>
      </c>
      <c r="H166" t="s">
        <v>7612</v>
      </c>
      <c r="I166" t="s">
        <v>8543</v>
      </c>
      <c r="J166" t="s">
        <v>695</v>
      </c>
      <c r="K166" s="1">
        <v>45833</v>
      </c>
      <c r="L166" t="str">
        <f>IFERROR(VLOOKUP(Result5[[#This Row],[RPRO]],'Data Power app'!C:C,1,0),"Xoa")</f>
        <v>RPRO-250506-0494</v>
      </c>
      <c r="P166" t="str">
        <v>RPRO-250602-0406</v>
      </c>
      <c r="Q166" t="str">
        <v>LAMINATION 5-28/06/2025</v>
      </c>
      <c r="R166" t="str">
        <v>LAMINATION 5</v>
      </c>
      <c r="S166" s="1">
        <v>45836</v>
      </c>
    </row>
    <row r="167" spans="1:19" x14ac:dyDescent="0.25">
      <c r="A167" s="36" t="s">
        <v>13658</v>
      </c>
      <c r="B167" s="36" t="s">
        <v>14508</v>
      </c>
      <c r="C167" s="36" t="s">
        <v>700</v>
      </c>
      <c r="D167" s="1">
        <v>45836</v>
      </c>
      <c r="E167" s="36" t="str">
        <f>IFERROR(VLOOKUP(Result[[#This Row],[RPRO]],H:H,1,0),"")</f>
        <v/>
      </c>
      <c r="H167" t="s">
        <v>10276</v>
      </c>
      <c r="I167" t="s">
        <v>10317</v>
      </c>
      <c r="J167" t="s">
        <v>699</v>
      </c>
      <c r="K167" s="1">
        <v>45834</v>
      </c>
      <c r="L167" t="str">
        <f>IFERROR(VLOOKUP(Result5[[#This Row],[RPRO]],'Data Power app'!C:C,1,0),"Xoa")</f>
        <v>RPRO-250506-0678</v>
      </c>
      <c r="P167" t="str">
        <v>RPRO-250603-0375</v>
      </c>
      <c r="Q167" t="str">
        <v>LAMINATION 7-28/06/2025</v>
      </c>
      <c r="R167" t="str">
        <v>LAMINATION 7</v>
      </c>
      <c r="S167" s="1">
        <v>45836</v>
      </c>
    </row>
    <row r="168" spans="1:19" x14ac:dyDescent="0.25">
      <c r="A168" s="36" t="s">
        <v>13656</v>
      </c>
      <c r="B168" s="36" t="s">
        <v>14506</v>
      </c>
      <c r="C168" s="36" t="s">
        <v>695</v>
      </c>
      <c r="D168" s="1">
        <v>45836</v>
      </c>
      <c r="E168" s="36" t="str">
        <f>IFERROR(VLOOKUP(Result[[#This Row],[RPRO]],H:H,1,0),"")</f>
        <v/>
      </c>
      <c r="H168" t="s">
        <v>2178</v>
      </c>
      <c r="I168" t="s">
        <v>2258</v>
      </c>
      <c r="J168" t="s">
        <v>698</v>
      </c>
      <c r="K168" s="1">
        <v>45825</v>
      </c>
      <c r="L168" t="str">
        <f>IFERROR(VLOOKUP(Result5[[#This Row],[RPRO]],'Data Power app'!C:C,1,0),"Xoa")</f>
        <v>RPRO-250506-0688</v>
      </c>
      <c r="P168" t="str">
        <v>RPRO-250606-0784</v>
      </c>
      <c r="Q168" t="str">
        <v>LAMINATION 1-28/06/2025</v>
      </c>
      <c r="R168" t="str">
        <v>LAMINATION 1</v>
      </c>
      <c r="S168" s="1">
        <v>45836</v>
      </c>
    </row>
    <row r="169" spans="1:19" x14ac:dyDescent="0.25">
      <c r="A169" s="36" t="s">
        <v>13722</v>
      </c>
      <c r="B169" s="36" t="s">
        <v>14507</v>
      </c>
      <c r="C169" s="36" t="s">
        <v>696</v>
      </c>
      <c r="D169" s="1">
        <v>45836</v>
      </c>
      <c r="E169" s="36" t="str">
        <f>IFERROR(VLOOKUP(Result[[#This Row],[RPRO]],H:H,1,0),"")</f>
        <v/>
      </c>
      <c r="H169" t="s">
        <v>10236</v>
      </c>
      <c r="I169" t="s">
        <v>10319</v>
      </c>
      <c r="J169" t="s">
        <v>701</v>
      </c>
      <c r="K169" s="1">
        <v>45834</v>
      </c>
      <c r="L169" t="str">
        <f>IFERROR(VLOOKUP(Result5[[#This Row],[RPRO]],'Data Power app'!C:C,1,0),"Xoa")</f>
        <v>RPRO-250506-0694</v>
      </c>
      <c r="P169" t="str">
        <v>RPRO-250606-0673</v>
      </c>
      <c r="Q169" t="str">
        <v>LAMINATION 1-28/06/2025</v>
      </c>
      <c r="R169" t="str">
        <v>LAMINATION 1</v>
      </c>
      <c r="S169" s="1">
        <v>45836</v>
      </c>
    </row>
    <row r="170" spans="1:19" x14ac:dyDescent="0.25">
      <c r="A170" s="36" t="s">
        <v>13738</v>
      </c>
      <c r="B170" s="36" t="s">
        <v>14505</v>
      </c>
      <c r="C170" s="36" t="s">
        <v>699</v>
      </c>
      <c r="D170" s="1">
        <v>45836</v>
      </c>
      <c r="E170" s="36" t="str">
        <f>IFERROR(VLOOKUP(Result[[#This Row],[RPRO]],H:H,1,0),"")</f>
        <v/>
      </c>
      <c r="H170" t="s">
        <v>2450</v>
      </c>
      <c r="I170" t="s">
        <v>2563</v>
      </c>
      <c r="J170" t="s">
        <v>698</v>
      </c>
      <c r="K170" s="1">
        <v>45826</v>
      </c>
      <c r="L170" t="str">
        <f>IFERROR(VLOOKUP(Result5[[#This Row],[RPRO]],'Data Power app'!C:C,1,0),"Xoa")</f>
        <v>RPRO-250506-0704</v>
      </c>
      <c r="P170" t="str">
        <v>RPRO-250616-0107</v>
      </c>
      <c r="Q170" t="str">
        <v>LAMINATION 7-28/06/2025</v>
      </c>
      <c r="R170" t="str">
        <v>LAMINATION 7</v>
      </c>
      <c r="S170" s="1">
        <v>45836</v>
      </c>
    </row>
    <row r="171" spans="1:19" x14ac:dyDescent="0.25">
      <c r="A171" s="36" t="s">
        <v>13736</v>
      </c>
      <c r="B171" s="36" t="s">
        <v>14507</v>
      </c>
      <c r="C171" s="36" t="s">
        <v>696</v>
      </c>
      <c r="D171" s="1">
        <v>45836</v>
      </c>
      <c r="E171" s="36" t="str">
        <f>IFERROR(VLOOKUP(Result[[#This Row],[RPRO]],H:H,1,0),"")</f>
        <v/>
      </c>
      <c r="H171" t="s">
        <v>1587</v>
      </c>
      <c r="I171" t="s">
        <v>1668</v>
      </c>
      <c r="J171" t="s">
        <v>701</v>
      </c>
      <c r="K171" s="1">
        <v>45821</v>
      </c>
      <c r="L171" t="str">
        <f>IFERROR(VLOOKUP(Result5[[#This Row],[RPRO]],'Data Power app'!C:C,1,0),"Xoa")</f>
        <v>RPRO-250506-0736</v>
      </c>
      <c r="P171" t="str">
        <v>RPRO-250606-0042</v>
      </c>
      <c r="Q171" t="str">
        <v>LAMINATION 6-28/06/2025</v>
      </c>
      <c r="R171" t="str">
        <v>LAMINATION 6</v>
      </c>
      <c r="S171" s="1">
        <v>45836</v>
      </c>
    </row>
    <row r="172" spans="1:19" x14ac:dyDescent="0.25">
      <c r="A172" s="36" t="s">
        <v>13740</v>
      </c>
      <c r="B172" s="36" t="s">
        <v>14507</v>
      </c>
      <c r="C172" s="36" t="s">
        <v>696</v>
      </c>
      <c r="D172" s="1">
        <v>45836</v>
      </c>
      <c r="E172" s="36" t="str">
        <f>IFERROR(VLOOKUP(Result[[#This Row],[RPRO]],H:H,1,0),"")</f>
        <v/>
      </c>
      <c r="H172" t="s">
        <v>1589</v>
      </c>
      <c r="I172" t="s">
        <v>1668</v>
      </c>
      <c r="J172" t="s">
        <v>701</v>
      </c>
      <c r="K172" s="1">
        <v>45821</v>
      </c>
      <c r="L172" t="str">
        <f>IFERROR(VLOOKUP(Result5[[#This Row],[RPRO]],'Data Power app'!C:C,1,0),"Xoa")</f>
        <v>RPRO-250506-0740</v>
      </c>
      <c r="P172" t="str">
        <v>RPRO-250606-0047</v>
      </c>
      <c r="Q172" t="str">
        <v>LAMINATION 6-28/06/2025</v>
      </c>
      <c r="R172" t="str">
        <v>LAMINATION 6</v>
      </c>
      <c r="S172" s="1">
        <v>45836</v>
      </c>
    </row>
    <row r="173" spans="1:19" x14ac:dyDescent="0.25">
      <c r="A173" s="36" t="s">
        <v>13717</v>
      </c>
      <c r="B173" s="36" t="s">
        <v>14507</v>
      </c>
      <c r="C173" s="36" t="s">
        <v>696</v>
      </c>
      <c r="D173" s="1">
        <v>45836</v>
      </c>
      <c r="E173" s="36" t="str">
        <f>IFERROR(VLOOKUP(Result[[#This Row],[RPRO]],H:H,1,0),"")</f>
        <v/>
      </c>
      <c r="H173" t="s">
        <v>10016</v>
      </c>
      <c r="I173" t="s">
        <v>10319</v>
      </c>
      <c r="J173" t="s">
        <v>701</v>
      </c>
      <c r="K173" s="1">
        <v>45834</v>
      </c>
      <c r="L173" t="str">
        <f>IFERROR(VLOOKUP(Result5[[#This Row],[RPRO]],'Data Power app'!C:C,1,0),"Xoa")</f>
        <v>RPRO-250506-0744</v>
      </c>
      <c r="P173" t="str">
        <v>RPRO-250606-0057</v>
      </c>
      <c r="Q173" t="str">
        <v>LAMINATION 6-28/06/2025</v>
      </c>
      <c r="R173" t="str">
        <v>LAMINATION 6</v>
      </c>
      <c r="S173" s="1">
        <v>45836</v>
      </c>
    </row>
    <row r="174" spans="1:19" x14ac:dyDescent="0.25">
      <c r="A174" s="36" t="s">
        <v>13708</v>
      </c>
      <c r="B174" s="36" t="s">
        <v>14507</v>
      </c>
      <c r="C174" s="36" t="s">
        <v>696</v>
      </c>
      <c r="D174" s="1">
        <v>45836</v>
      </c>
      <c r="E174" s="36" t="str">
        <f>IFERROR(VLOOKUP(Result[[#This Row],[RPRO]],H:H,1,0),"")</f>
        <v/>
      </c>
      <c r="H174" t="s">
        <v>10018</v>
      </c>
      <c r="I174" t="s">
        <v>10319</v>
      </c>
      <c r="J174" t="s">
        <v>701</v>
      </c>
      <c r="K174" s="1">
        <v>45834</v>
      </c>
      <c r="L174" t="str">
        <f>IFERROR(VLOOKUP(Result5[[#This Row],[RPRO]],'Data Power app'!C:C,1,0),"Xoa")</f>
        <v>RPRO-250506-0748</v>
      </c>
      <c r="P174" t="str">
        <v>RPRO-250606-0340</v>
      </c>
      <c r="Q174" t="str">
        <v>LAMINATION 6-28/06/2025</v>
      </c>
      <c r="R174" t="str">
        <v>LAMINATION 6</v>
      </c>
      <c r="S174" s="1">
        <v>45836</v>
      </c>
    </row>
    <row r="175" spans="1:19" x14ac:dyDescent="0.25">
      <c r="A175" s="36" t="s">
        <v>13724</v>
      </c>
      <c r="B175" s="36" t="s">
        <v>14507</v>
      </c>
      <c r="C175" s="36" t="s">
        <v>696</v>
      </c>
      <c r="D175" s="1">
        <v>45836</v>
      </c>
      <c r="E175" s="36" t="str">
        <f>IFERROR(VLOOKUP(Result[[#This Row],[RPRO]],H:H,1,0),"")</f>
        <v/>
      </c>
      <c r="H175" t="s">
        <v>10238</v>
      </c>
      <c r="I175" t="s">
        <v>10319</v>
      </c>
      <c r="J175" t="s">
        <v>701</v>
      </c>
      <c r="K175" s="1">
        <v>45834</v>
      </c>
      <c r="L175" t="str">
        <f>IFERROR(VLOOKUP(Result5[[#This Row],[RPRO]],'Data Power app'!C:C,1,0),"Xoa")</f>
        <v>RPRO-250506-0750</v>
      </c>
      <c r="P175" t="str">
        <v>RPRO-250606-0557</v>
      </c>
      <c r="Q175" t="str">
        <v>LAMINATION 6-28/06/2025</v>
      </c>
      <c r="R175" t="str">
        <v>LAMINATION 6</v>
      </c>
      <c r="S175" s="1">
        <v>45836</v>
      </c>
    </row>
    <row r="176" spans="1:19" x14ac:dyDescent="0.25">
      <c r="A176" s="36" t="s">
        <v>13728</v>
      </c>
      <c r="B176" s="36" t="s">
        <v>14509</v>
      </c>
      <c r="C176" s="36" t="s">
        <v>697</v>
      </c>
      <c r="D176" s="1">
        <v>45836</v>
      </c>
      <c r="E176" s="36" t="str">
        <f>IFERROR(VLOOKUP(Result[[#This Row],[RPRO]],H:H,1,0),"")</f>
        <v/>
      </c>
      <c r="H176" t="s">
        <v>10020</v>
      </c>
      <c r="I176" t="s">
        <v>10319</v>
      </c>
      <c r="J176" t="s">
        <v>701</v>
      </c>
      <c r="K176" s="1">
        <v>45834</v>
      </c>
      <c r="L176" t="str">
        <f>IFERROR(VLOOKUP(Result5[[#This Row],[RPRO]],'Data Power app'!C:C,1,0),"Xoa")</f>
        <v>RPRO-250506-0769</v>
      </c>
      <c r="P176" t="str">
        <v>RPRO-250606-0474</v>
      </c>
      <c r="Q176" t="str">
        <v>LAMINATION 6-28/06/2025</v>
      </c>
      <c r="R176" t="str">
        <v>LAMINATION 6</v>
      </c>
      <c r="S176" s="1">
        <v>45836</v>
      </c>
    </row>
    <row r="177" spans="1:19" x14ac:dyDescent="0.25">
      <c r="A177" s="36" t="s">
        <v>13732</v>
      </c>
      <c r="B177" s="36" t="s">
        <v>14509</v>
      </c>
      <c r="C177" s="36" t="s">
        <v>697</v>
      </c>
      <c r="D177" s="1">
        <v>45836</v>
      </c>
      <c r="E177" s="36" t="str">
        <f>IFERROR(VLOOKUP(Result[[#This Row],[RPRO]],H:H,1,0),"")</f>
        <v/>
      </c>
      <c r="H177" t="s">
        <v>10248</v>
      </c>
      <c r="I177" t="s">
        <v>10319</v>
      </c>
      <c r="J177" t="s">
        <v>701</v>
      </c>
      <c r="K177" s="1">
        <v>45834</v>
      </c>
      <c r="L177" t="str">
        <f>IFERROR(VLOOKUP(Result5[[#This Row],[RPRO]],'Data Power app'!C:C,1,0),"Xoa")</f>
        <v>RPRO-250506-0771</v>
      </c>
      <c r="P177" t="str">
        <v>RPRO-250606-0491</v>
      </c>
      <c r="Q177" t="str">
        <v>LAMINATION 6-28/06/2025</v>
      </c>
      <c r="R177" t="str">
        <v>LAMINATION 6</v>
      </c>
      <c r="S177" s="1">
        <v>45836</v>
      </c>
    </row>
    <row r="178" spans="1:19" x14ac:dyDescent="0.25">
      <c r="A178" s="36" t="s">
        <v>13734</v>
      </c>
      <c r="B178" s="36" t="s">
        <v>14509</v>
      </c>
      <c r="C178" s="36" t="s">
        <v>697</v>
      </c>
      <c r="D178" s="1">
        <v>45836</v>
      </c>
      <c r="E178" s="36" t="str">
        <f>IFERROR(VLOOKUP(Result[[#This Row],[RPRO]],H:H,1,0),"")</f>
        <v/>
      </c>
      <c r="H178" t="s">
        <v>2406</v>
      </c>
      <c r="I178" t="s">
        <v>2563</v>
      </c>
      <c r="J178" t="s">
        <v>698</v>
      </c>
      <c r="K178" s="1">
        <v>45826</v>
      </c>
      <c r="L178" t="str">
        <f>IFERROR(VLOOKUP(Result5[[#This Row],[RPRO]],'Data Power app'!C:C,1,0),"Xoa")</f>
        <v>RPRO-250506-0777</v>
      </c>
      <c r="P178" t="str">
        <v>RPRO-250606-0521</v>
      </c>
      <c r="Q178" t="str">
        <v>LAMINATION 6-28/06/2025</v>
      </c>
      <c r="R178" t="str">
        <v>LAMINATION 6</v>
      </c>
      <c r="S178" s="1">
        <v>45836</v>
      </c>
    </row>
    <row r="179" spans="1:19" x14ac:dyDescent="0.25">
      <c r="A179" s="36" t="s">
        <v>13715</v>
      </c>
      <c r="B179" s="36" t="s">
        <v>14507</v>
      </c>
      <c r="C179" s="36" t="s">
        <v>696</v>
      </c>
      <c r="D179" s="1">
        <v>45836</v>
      </c>
      <c r="E179" s="36" t="str">
        <f>IFERROR(VLOOKUP(Result[[#This Row],[RPRO]],H:H,1,0),"")</f>
        <v/>
      </c>
      <c r="H179" t="s">
        <v>1853</v>
      </c>
      <c r="I179" t="s">
        <v>1872</v>
      </c>
      <c r="J179" t="s">
        <v>695</v>
      </c>
      <c r="K179" s="1">
        <v>45822</v>
      </c>
      <c r="L179" t="str">
        <f>IFERROR(VLOOKUP(Result5[[#This Row],[RPRO]],'Data Power app'!C:C,1,0),"Xoa")</f>
        <v>RPRO-250506-0841</v>
      </c>
      <c r="P179" t="str">
        <v>RPRO-250610-0644</v>
      </c>
      <c r="Q179" t="str">
        <v>LAMINATION 1-28/06/2025</v>
      </c>
      <c r="R179" t="str">
        <v>LAMINATION 1</v>
      </c>
      <c r="S179" s="1">
        <v>45836</v>
      </c>
    </row>
    <row r="180" spans="1:19" x14ac:dyDescent="0.25">
      <c r="A180" s="36" t="s">
        <v>13695</v>
      </c>
      <c r="B180" s="36" t="s">
        <v>14508</v>
      </c>
      <c r="C180" s="36" t="s">
        <v>700</v>
      </c>
      <c r="D180" s="1">
        <v>45836</v>
      </c>
      <c r="E180" s="36" t="str">
        <f>IFERROR(VLOOKUP(Result[[#This Row],[RPRO]],H:H,1,0),"")</f>
        <v/>
      </c>
      <c r="H180" t="s">
        <v>2463</v>
      </c>
      <c r="I180" t="s">
        <v>2562</v>
      </c>
      <c r="J180" t="s">
        <v>701</v>
      </c>
      <c r="K180" s="1">
        <v>45826</v>
      </c>
      <c r="L180" t="str">
        <f>IFERROR(VLOOKUP(Result5[[#This Row],[RPRO]],'Data Power app'!C:C,1,0),"Xoa")</f>
        <v>RPRO-250507-0002</v>
      </c>
      <c r="P180" t="str">
        <v>RPRO-250527-0106</v>
      </c>
      <c r="Q180" t="str">
        <v>LAMINATION 1-28/06/2025</v>
      </c>
      <c r="R180" t="str">
        <v>LAMINATION 1</v>
      </c>
      <c r="S180" s="1">
        <v>45836</v>
      </c>
    </row>
    <row r="181" spans="1:19" x14ac:dyDescent="0.25">
      <c r="A181" s="36" t="s">
        <v>13693</v>
      </c>
      <c r="B181" s="36" t="s">
        <v>14508</v>
      </c>
      <c r="C181" s="36" t="s">
        <v>700</v>
      </c>
      <c r="D181" s="1">
        <v>45836</v>
      </c>
      <c r="E181" s="36" t="str">
        <f>IFERROR(VLOOKUP(Result[[#This Row],[RPRO]],H:H,1,0),"")</f>
        <v/>
      </c>
      <c r="H181" t="s">
        <v>1809</v>
      </c>
      <c r="I181" t="s">
        <v>1870</v>
      </c>
      <c r="J181" t="s">
        <v>698</v>
      </c>
      <c r="K181" s="1">
        <v>45822</v>
      </c>
      <c r="L181" t="str">
        <f>IFERROR(VLOOKUP(Result5[[#This Row],[RPRO]],'Data Power app'!C:C,1,0),"Xoa")</f>
        <v>RPRO-250507-0570</v>
      </c>
      <c r="P181" t="str">
        <v>RPRO-250610-0634</v>
      </c>
      <c r="Q181" t="str">
        <v>LAMINATION 1-28/06/2025</v>
      </c>
      <c r="R181" t="str">
        <v>LAMINATION 1</v>
      </c>
      <c r="S181" s="1">
        <v>45836</v>
      </c>
    </row>
    <row r="182" spans="1:19" x14ac:dyDescent="0.25">
      <c r="A182" s="36" t="s">
        <v>13697</v>
      </c>
      <c r="B182" s="36" t="s">
        <v>14506</v>
      </c>
      <c r="C182" s="36" t="s">
        <v>695</v>
      </c>
      <c r="D182" s="1">
        <v>45836</v>
      </c>
      <c r="E182" s="36" t="str">
        <f>IFERROR(VLOOKUP(Result[[#This Row],[RPRO]],H:H,1,0),"")</f>
        <v/>
      </c>
      <c r="H182" t="s">
        <v>1811</v>
      </c>
      <c r="I182" t="s">
        <v>1870</v>
      </c>
      <c r="J182" t="s">
        <v>698</v>
      </c>
      <c r="K182" s="1">
        <v>45822</v>
      </c>
      <c r="L182" t="str">
        <f>IFERROR(VLOOKUP(Result5[[#This Row],[RPRO]],'Data Power app'!C:C,1,0),"Xoa")</f>
        <v>RPRO-250507-0572</v>
      </c>
      <c r="P182" t="str">
        <v>RPRO-250604-0605</v>
      </c>
      <c r="Q182" t="str">
        <v>LAMINATION 6-28/06/2025</v>
      </c>
      <c r="R182" t="str">
        <v>LAMINATION 6</v>
      </c>
      <c r="S182" s="1">
        <v>45836</v>
      </c>
    </row>
    <row r="183" spans="1:19" x14ac:dyDescent="0.25">
      <c r="A183" s="36" t="s">
        <v>13699</v>
      </c>
      <c r="B183" s="36" t="s">
        <v>14506</v>
      </c>
      <c r="C183" s="36" t="s">
        <v>695</v>
      </c>
      <c r="D183" s="1">
        <v>45836</v>
      </c>
      <c r="E183" s="36" t="str">
        <f>IFERROR(VLOOKUP(Result[[#This Row],[RPRO]],H:H,1,0),"")</f>
        <v/>
      </c>
      <c r="H183" t="s">
        <v>1254</v>
      </c>
      <c r="I183" t="s">
        <v>1284</v>
      </c>
      <c r="J183" t="s">
        <v>695</v>
      </c>
      <c r="K183" s="1">
        <v>45818</v>
      </c>
      <c r="L183" t="str">
        <f>IFERROR(VLOOKUP(Result5[[#This Row],[RPRO]],'Data Power app'!C:C,1,0),"Xoa")</f>
        <v>RPRO-250507-0575</v>
      </c>
      <c r="P183" t="str">
        <v>RPRO-250604-0607</v>
      </c>
      <c r="Q183" t="str">
        <v>LAMINATION 6-28/06/2025</v>
      </c>
      <c r="R183" t="str">
        <v>LAMINATION 6</v>
      </c>
      <c r="S183" s="1">
        <v>45836</v>
      </c>
    </row>
    <row r="184" spans="1:19" x14ac:dyDescent="0.25">
      <c r="A184" s="36" t="s">
        <v>13701</v>
      </c>
      <c r="B184" s="36" t="s">
        <v>14506</v>
      </c>
      <c r="C184" s="36" t="s">
        <v>695</v>
      </c>
      <c r="D184" s="1">
        <v>45836</v>
      </c>
      <c r="E184" s="36" t="str">
        <f>IFERROR(VLOOKUP(Result[[#This Row],[RPRO]],H:H,1,0),"")</f>
        <v/>
      </c>
      <c r="H184" t="s">
        <v>1256</v>
      </c>
      <c r="I184" t="s">
        <v>1284</v>
      </c>
      <c r="J184" t="s">
        <v>695</v>
      </c>
      <c r="K184" s="1">
        <v>45818</v>
      </c>
      <c r="L184" t="str">
        <f>IFERROR(VLOOKUP(Result5[[#This Row],[RPRO]],'Data Power app'!C:C,1,0),"Xoa")</f>
        <v>RPRO-250507-0579</v>
      </c>
      <c r="P184" t="str">
        <v>RPRO-250610-0625</v>
      </c>
      <c r="Q184" t="str">
        <v>LAMINATION 1-28/06/2025</v>
      </c>
      <c r="R184" t="str">
        <v>LAMINATION 1</v>
      </c>
      <c r="S184" s="1">
        <v>45836</v>
      </c>
    </row>
    <row r="185" spans="1:19" x14ac:dyDescent="0.25">
      <c r="A185" s="36" t="s">
        <v>13703</v>
      </c>
      <c r="B185" s="36" t="s">
        <v>14506</v>
      </c>
      <c r="C185" s="36" t="s">
        <v>695</v>
      </c>
      <c r="D185" s="1">
        <v>45836</v>
      </c>
      <c r="E185" s="36" t="str">
        <f>IFERROR(VLOOKUP(Result[[#This Row],[RPRO]],H:H,1,0),"")</f>
        <v/>
      </c>
      <c r="H185" t="s">
        <v>1452</v>
      </c>
      <c r="I185" t="s">
        <v>1484</v>
      </c>
      <c r="J185" t="s">
        <v>698</v>
      </c>
      <c r="K185" s="1">
        <v>45820</v>
      </c>
      <c r="L185" t="str">
        <f>IFERROR(VLOOKUP(Result5[[#This Row],[RPRO]],'Data Power app'!C:C,1,0),"Xoa")</f>
        <v>RPRO-250507-0626</v>
      </c>
      <c r="P185" t="str">
        <v>RPRO-250527-0053</v>
      </c>
      <c r="Q185" t="str">
        <v>LAMINATION 6-28/06/2025</v>
      </c>
      <c r="R185" t="str">
        <v>LAMINATION 6</v>
      </c>
      <c r="S185" s="1">
        <v>45836</v>
      </c>
    </row>
    <row r="186" spans="1:19" x14ac:dyDescent="0.25">
      <c r="A186" s="36" t="s">
        <v>13705</v>
      </c>
      <c r="B186" s="36" t="s">
        <v>14506</v>
      </c>
      <c r="C186" s="36" t="s">
        <v>695</v>
      </c>
      <c r="D186" s="1">
        <v>45836</v>
      </c>
      <c r="E186" s="36" t="str">
        <f>IFERROR(VLOOKUP(Result[[#This Row],[RPRO]],H:H,1,0),"")</f>
        <v/>
      </c>
      <c r="H186" t="s">
        <v>10250</v>
      </c>
      <c r="I186" t="s">
        <v>10321</v>
      </c>
      <c r="J186" t="s">
        <v>700</v>
      </c>
      <c r="K186" s="1">
        <v>45834</v>
      </c>
      <c r="L186" t="str">
        <f>IFERROR(VLOOKUP(Result5[[#This Row],[RPRO]],'Data Power app'!C:C,1,0),"Xoa")</f>
        <v>RPRO-250507-0917</v>
      </c>
      <c r="P186" t="str">
        <v>RPRO-250527-0054</v>
      </c>
      <c r="Q186" t="str">
        <v>LAMINATION 6-28/06/2025</v>
      </c>
      <c r="R186" t="str">
        <v>LAMINATION 6</v>
      </c>
      <c r="S186" s="1">
        <v>45836</v>
      </c>
    </row>
    <row r="187" spans="1:19" x14ac:dyDescent="0.25">
      <c r="A187" s="36" t="s">
        <v>13752</v>
      </c>
      <c r="B187" s="36" t="s">
        <v>14506</v>
      </c>
      <c r="C187" s="36" t="s">
        <v>695</v>
      </c>
      <c r="D187" s="1">
        <v>45836</v>
      </c>
      <c r="E187" s="36" t="str">
        <f>IFERROR(VLOOKUP(Result[[#This Row],[RPRO]],H:H,1,0),"")</f>
        <v/>
      </c>
      <c r="H187" t="s">
        <v>3457</v>
      </c>
      <c r="I187" t="s">
        <v>3426</v>
      </c>
      <c r="J187" t="s">
        <v>697</v>
      </c>
      <c r="K187" s="1">
        <v>45829</v>
      </c>
      <c r="L187" t="str">
        <f>IFERROR(VLOOKUP(Result5[[#This Row],[RPRO]],'Data Power app'!C:C,1,0),"Xoa")</f>
        <v>RPRO-250508-0113</v>
      </c>
      <c r="P187" t="str">
        <v>RPRO-250527-0063</v>
      </c>
      <c r="Q187" t="str">
        <v>LAMINATION 1-28/06/2025</v>
      </c>
      <c r="R187" t="str">
        <v>LAMINATION 1</v>
      </c>
      <c r="S187" s="1">
        <v>45836</v>
      </c>
    </row>
    <row r="188" spans="1:19" x14ac:dyDescent="0.25">
      <c r="A188" s="36" t="s">
        <v>13754</v>
      </c>
      <c r="B188" s="36" t="s">
        <v>14506</v>
      </c>
      <c r="C188" s="36" t="s">
        <v>695</v>
      </c>
      <c r="D188" s="1">
        <v>45836</v>
      </c>
      <c r="E188" s="36" t="str">
        <f>IFERROR(VLOOKUP(Result[[#This Row],[RPRO]],H:H,1,0),"")</f>
        <v/>
      </c>
      <c r="H188" t="s">
        <v>6646</v>
      </c>
      <c r="I188" t="s">
        <v>6890</v>
      </c>
      <c r="J188" t="s">
        <v>699</v>
      </c>
      <c r="K188" s="1">
        <v>45832</v>
      </c>
      <c r="L188" t="str">
        <f>IFERROR(VLOOKUP(Result5[[#This Row],[RPRO]],'Data Power app'!C:C,1,0),"Xoa")</f>
        <v>RPRO-250508-0119</v>
      </c>
      <c r="P188" t="str">
        <v>RPRO-250527-0076</v>
      </c>
      <c r="Q188" t="str">
        <v>LAMINATION 1-28/06/2025</v>
      </c>
      <c r="R188" t="str">
        <v>LAMINATION 1</v>
      </c>
      <c r="S188" s="1">
        <v>45836</v>
      </c>
    </row>
    <row r="189" spans="1:19" x14ac:dyDescent="0.25">
      <c r="A189" s="36" t="s">
        <v>13759</v>
      </c>
      <c r="B189" s="36" t="s">
        <v>14506</v>
      </c>
      <c r="C189" s="36" t="s">
        <v>695</v>
      </c>
      <c r="D189" s="1">
        <v>45836</v>
      </c>
      <c r="E189" s="36" t="str">
        <f>IFERROR(VLOOKUP(Result[[#This Row],[RPRO]],H:H,1,0),"")</f>
        <v/>
      </c>
      <c r="H189" t="s">
        <v>1072</v>
      </c>
      <c r="I189" t="s">
        <v>1070</v>
      </c>
      <c r="J189" t="s">
        <v>697</v>
      </c>
      <c r="K189" s="1">
        <v>45815</v>
      </c>
      <c r="L189" t="str">
        <f>IFERROR(VLOOKUP(Result5[[#This Row],[RPRO]],'Data Power app'!C:C,1,0),"Xoa")</f>
        <v>RPRO-250508-0122</v>
      </c>
      <c r="P189" t="str">
        <v>RPRO-250527-0081</v>
      </c>
      <c r="Q189" t="str">
        <v>LAMINATION 6-28/06/2025</v>
      </c>
      <c r="R189" t="str">
        <v>LAMINATION 6</v>
      </c>
      <c r="S189" s="1">
        <v>45836</v>
      </c>
    </row>
    <row r="190" spans="1:19" x14ac:dyDescent="0.25">
      <c r="A190" s="36" t="s">
        <v>1469</v>
      </c>
      <c r="B190" s="36" t="s">
        <v>14508</v>
      </c>
      <c r="C190" s="36" t="s">
        <v>700</v>
      </c>
      <c r="D190" s="1">
        <v>45836</v>
      </c>
      <c r="E190" s="36" t="str">
        <f>IFERROR(VLOOKUP(Result[[#This Row],[RPRO]],H:H,1,0),"")</f>
        <v/>
      </c>
      <c r="H190" t="s">
        <v>1167</v>
      </c>
      <c r="I190" t="s">
        <v>1179</v>
      </c>
      <c r="J190" t="s">
        <v>697</v>
      </c>
      <c r="K190" s="1">
        <v>45817</v>
      </c>
      <c r="L190" t="str">
        <f>IFERROR(VLOOKUP(Result5[[#This Row],[RPRO]],'Data Power app'!C:C,1,0),"Xoa")</f>
        <v>RPRO-250508-0127</v>
      </c>
      <c r="P190" t="str">
        <v>RPRO-250527-0082</v>
      </c>
      <c r="Q190" t="str">
        <v>LAMINATION 6-28/06/2025</v>
      </c>
      <c r="R190" t="str">
        <v>LAMINATION 6</v>
      </c>
      <c r="S190" s="1">
        <v>45836</v>
      </c>
    </row>
    <row r="191" spans="1:19" x14ac:dyDescent="0.25">
      <c r="A191" s="36" t="s">
        <v>13772</v>
      </c>
      <c r="B191" s="36" t="s">
        <v>14506</v>
      </c>
      <c r="C191" s="36" t="s">
        <v>695</v>
      </c>
      <c r="D191" s="1">
        <v>45836</v>
      </c>
      <c r="E191" s="36" t="str">
        <f>IFERROR(VLOOKUP(Result[[#This Row],[RPRO]],H:H,1,0),"")</f>
        <v/>
      </c>
      <c r="H191" t="s">
        <v>1424</v>
      </c>
      <c r="I191" t="s">
        <v>1483</v>
      </c>
      <c r="J191" t="s">
        <v>697</v>
      </c>
      <c r="K191" s="1">
        <v>45820</v>
      </c>
      <c r="L191" t="str">
        <f>IFERROR(VLOOKUP(Result5[[#This Row],[RPRO]],'Data Power app'!C:C,1,0),"Xoa")</f>
        <v>RPRO-250508-0158</v>
      </c>
      <c r="P191" t="str">
        <v>RPRO-250607-0235</v>
      </c>
      <c r="Q191" t="str">
        <v>LAMINATION 6-28/06/2025</v>
      </c>
      <c r="R191" t="str">
        <v>LAMINATION 6</v>
      </c>
      <c r="S191" s="1">
        <v>45836</v>
      </c>
    </row>
    <row r="192" spans="1:19" x14ac:dyDescent="0.25">
      <c r="A192" s="36" t="s">
        <v>13770</v>
      </c>
      <c r="B192" s="36" t="s">
        <v>14506</v>
      </c>
      <c r="C192" s="36" t="s">
        <v>695</v>
      </c>
      <c r="D192" s="1">
        <v>45836</v>
      </c>
      <c r="E192" s="36" t="str">
        <f>IFERROR(VLOOKUP(Result[[#This Row],[RPRO]],H:H,1,0),"")</f>
        <v/>
      </c>
      <c r="H192" t="s">
        <v>7537</v>
      </c>
      <c r="I192" t="s">
        <v>8543</v>
      </c>
      <c r="J192" t="s">
        <v>695</v>
      </c>
      <c r="K192" s="1">
        <v>45833</v>
      </c>
      <c r="L192" t="str">
        <f>IFERROR(VLOOKUP(Result5[[#This Row],[RPRO]],'Data Power app'!C:C,1,0),"Xoa")</f>
        <v>RPRO-250508-0163</v>
      </c>
      <c r="P192" t="str">
        <v>RPRO-250607-0236</v>
      </c>
      <c r="Q192" t="str">
        <v>LAMINATION 6-28/06/2025</v>
      </c>
      <c r="R192" t="str">
        <v>LAMINATION 6</v>
      </c>
      <c r="S192" s="1">
        <v>45836</v>
      </c>
    </row>
    <row r="193" spans="1:19" x14ac:dyDescent="0.25">
      <c r="A193" s="36" t="s">
        <v>13780</v>
      </c>
      <c r="B193" s="36" t="s">
        <v>14506</v>
      </c>
      <c r="C193" s="36" t="s">
        <v>695</v>
      </c>
      <c r="D193" s="1">
        <v>45836</v>
      </c>
      <c r="E193" s="36" t="str">
        <f>IFERROR(VLOOKUP(Result[[#This Row],[RPRO]],H:H,1,0),"")</f>
        <v/>
      </c>
      <c r="H193" t="s">
        <v>3436</v>
      </c>
      <c r="I193" t="s">
        <v>3218</v>
      </c>
      <c r="J193" t="s">
        <v>698</v>
      </c>
      <c r="K193" s="1">
        <v>45829</v>
      </c>
      <c r="L193" t="str">
        <f>IFERROR(VLOOKUP(Result5[[#This Row],[RPRO]],'Data Power app'!C:C,1,0),"Xoa")</f>
        <v>RPRO-250508-0165</v>
      </c>
      <c r="P193" t="str">
        <v>RPRO-250607-0237</v>
      </c>
      <c r="Q193" t="str">
        <v>LAMINATION 6-28/06/2025</v>
      </c>
      <c r="R193" t="str">
        <v>LAMINATION 6</v>
      </c>
      <c r="S193" s="1">
        <v>45836</v>
      </c>
    </row>
    <row r="194" spans="1:19" x14ac:dyDescent="0.25">
      <c r="A194" s="36" t="s">
        <v>13836</v>
      </c>
      <c r="B194" s="36" t="s">
        <v>14506</v>
      </c>
      <c r="C194" s="36" t="s">
        <v>695</v>
      </c>
      <c r="D194" s="1">
        <v>45836</v>
      </c>
      <c r="E194" s="36" t="str">
        <f>IFERROR(VLOOKUP(Result[[#This Row],[RPRO]],H:H,1,0),"")</f>
        <v/>
      </c>
      <c r="H194" t="s">
        <v>2452</v>
      </c>
      <c r="I194" t="s">
        <v>2563</v>
      </c>
      <c r="J194" t="s">
        <v>698</v>
      </c>
      <c r="K194" s="1">
        <v>45826</v>
      </c>
      <c r="L194" t="str">
        <f>IFERROR(VLOOKUP(Result5[[#This Row],[RPRO]],'Data Power app'!C:C,1,0),"Xoa")</f>
        <v>RPRO-250508-0167</v>
      </c>
      <c r="P194" t="str">
        <v>RPRO-250607-0238</v>
      </c>
      <c r="Q194" t="str">
        <v>LAMINATION 6-28/06/2025</v>
      </c>
      <c r="R194" t="str">
        <v>LAMINATION 6</v>
      </c>
      <c r="S194" s="1">
        <v>45836</v>
      </c>
    </row>
    <row r="195" spans="1:19" x14ac:dyDescent="0.25">
      <c r="A195" s="36" t="s">
        <v>13838</v>
      </c>
      <c r="B195" s="36" t="s">
        <v>14506</v>
      </c>
      <c r="C195" s="36" t="s">
        <v>695</v>
      </c>
      <c r="D195" s="1">
        <v>45836</v>
      </c>
      <c r="E195" s="36" t="str">
        <f>IFERROR(VLOOKUP(Result[[#This Row],[RPRO]],H:H,1,0),"")</f>
        <v/>
      </c>
      <c r="H195" t="s">
        <v>3448</v>
      </c>
      <c r="I195" t="s">
        <v>3218</v>
      </c>
      <c r="J195" t="s">
        <v>698</v>
      </c>
      <c r="K195" s="1">
        <v>45829</v>
      </c>
      <c r="L195" t="str">
        <f>IFERROR(VLOOKUP(Result5[[#This Row],[RPRO]],'Data Power app'!C:C,1,0),"Xoa")</f>
        <v>RPRO-250508-0169</v>
      </c>
      <c r="P195" t="str">
        <v>RPRO-250607-0239</v>
      </c>
      <c r="Q195" t="str">
        <v>LAMINATION 6-28/06/2025</v>
      </c>
      <c r="R195" t="str">
        <v>LAMINATION 6</v>
      </c>
      <c r="S195" s="1">
        <v>45836</v>
      </c>
    </row>
    <row r="196" spans="1:19" x14ac:dyDescent="0.25">
      <c r="A196" s="36" t="s">
        <v>13840</v>
      </c>
      <c r="B196" s="36" t="s">
        <v>14506</v>
      </c>
      <c r="C196" s="36" t="s">
        <v>695</v>
      </c>
      <c r="D196" s="1">
        <v>45836</v>
      </c>
      <c r="E196" s="36" t="str">
        <f>IFERROR(VLOOKUP(Result[[#This Row],[RPRO]],H:H,1,0),"")</f>
        <v/>
      </c>
      <c r="H196" t="s">
        <v>7754</v>
      </c>
      <c r="I196" t="s">
        <v>8545</v>
      </c>
      <c r="J196" t="s">
        <v>699</v>
      </c>
      <c r="K196" s="1">
        <v>45833</v>
      </c>
      <c r="L196" t="str">
        <f>IFERROR(VLOOKUP(Result5[[#This Row],[RPRO]],'Data Power app'!C:C,1,0),"Xoa")</f>
        <v>RPRO-250508-0201</v>
      </c>
      <c r="P196" t="str">
        <v>RPRO-250607-0240</v>
      </c>
      <c r="Q196" t="str">
        <v>LAMINATION 6-28/06/2025</v>
      </c>
      <c r="R196" t="str">
        <v>LAMINATION 6</v>
      </c>
      <c r="S196" s="1">
        <v>45836</v>
      </c>
    </row>
    <row r="197" spans="1:19" x14ac:dyDescent="0.25">
      <c r="A197" s="36" t="s">
        <v>13842</v>
      </c>
      <c r="B197" s="36" t="s">
        <v>14506</v>
      </c>
      <c r="C197" s="36" t="s">
        <v>695</v>
      </c>
      <c r="D197" s="1">
        <v>45836</v>
      </c>
      <c r="E197" s="36" t="str">
        <f>IFERROR(VLOOKUP(Result[[#This Row],[RPRO]],H:H,1,0),"")</f>
        <v/>
      </c>
      <c r="H197" t="s">
        <v>7756</v>
      </c>
      <c r="I197" t="s">
        <v>8545</v>
      </c>
      <c r="J197" t="s">
        <v>699</v>
      </c>
      <c r="K197" s="1">
        <v>45833</v>
      </c>
      <c r="L197" t="str">
        <f>IFERROR(VLOOKUP(Result5[[#This Row],[RPRO]],'Data Power app'!C:C,1,0),"Xoa")</f>
        <v>RPRO-250508-0595</v>
      </c>
      <c r="P197" t="str">
        <v>RPRO-250607-0241</v>
      </c>
      <c r="Q197" t="str">
        <v>LAMINATION 6-28/06/2025</v>
      </c>
      <c r="R197" t="str">
        <v>LAMINATION 6</v>
      </c>
      <c r="S197" s="1">
        <v>45836</v>
      </c>
    </row>
    <row r="198" spans="1:19" x14ac:dyDescent="0.25">
      <c r="A198" s="36" t="s">
        <v>13774</v>
      </c>
      <c r="B198" s="36" t="s">
        <v>14508</v>
      </c>
      <c r="C198" s="36" t="s">
        <v>700</v>
      </c>
      <c r="D198" s="1">
        <v>45836</v>
      </c>
      <c r="E198" s="36" t="str">
        <f>IFERROR(VLOOKUP(Result[[#This Row],[RPRO]],H:H,1,0),"")</f>
        <v/>
      </c>
      <c r="H198" t="s">
        <v>7758</v>
      </c>
      <c r="I198" t="s">
        <v>8545</v>
      </c>
      <c r="J198" t="s">
        <v>699</v>
      </c>
      <c r="K198" s="1">
        <v>45833</v>
      </c>
      <c r="L198" t="str">
        <f>IFERROR(VLOOKUP(Result5[[#This Row],[RPRO]],'Data Power app'!C:C,1,0),"Xoa")</f>
        <v>RPRO-250508-0596</v>
      </c>
      <c r="P198" t="str">
        <v>RPRO-250607-0242</v>
      </c>
      <c r="Q198" t="str">
        <v>LAMINATION 6-28/06/2025</v>
      </c>
      <c r="R198" t="str">
        <v>LAMINATION 6</v>
      </c>
      <c r="S198" s="1">
        <v>45836</v>
      </c>
    </row>
    <row r="199" spans="1:19" x14ac:dyDescent="0.25">
      <c r="A199" s="36" t="s">
        <v>13857</v>
      </c>
      <c r="B199" s="36" t="s">
        <v>14507</v>
      </c>
      <c r="C199" s="36" t="s">
        <v>696</v>
      </c>
      <c r="D199" s="1">
        <v>45836</v>
      </c>
      <c r="E199" s="36" t="str">
        <f>IFERROR(VLOOKUP(Result[[#This Row],[RPRO]],H:H,1,0),"")</f>
        <v/>
      </c>
      <c r="H199" t="s">
        <v>7760</v>
      </c>
      <c r="I199" t="s">
        <v>8545</v>
      </c>
      <c r="J199" t="s">
        <v>699</v>
      </c>
      <c r="K199" s="1">
        <v>45833</v>
      </c>
      <c r="L199" t="str">
        <f>IFERROR(VLOOKUP(Result5[[#This Row],[RPRO]],'Data Power app'!C:C,1,0),"Xoa")</f>
        <v>RPRO-250508-0597</v>
      </c>
      <c r="P199" t="str">
        <v>RPRO-250607-0243</v>
      </c>
      <c r="Q199" t="str">
        <v>LAMINATION 6-28/06/2025</v>
      </c>
      <c r="R199" t="str">
        <v>LAMINATION 6</v>
      </c>
      <c r="S199" s="1">
        <v>45836</v>
      </c>
    </row>
    <row r="200" spans="1:19" x14ac:dyDescent="0.25">
      <c r="A200" s="36" t="s">
        <v>13776</v>
      </c>
      <c r="B200" s="36" t="s">
        <v>14508</v>
      </c>
      <c r="C200" s="36" t="s">
        <v>700</v>
      </c>
      <c r="D200" s="1">
        <v>45836</v>
      </c>
      <c r="E200" s="36" t="str">
        <f>IFERROR(VLOOKUP(Result[[#This Row],[RPRO]],H:H,1,0),"")</f>
        <v/>
      </c>
      <c r="H200" t="s">
        <v>7762</v>
      </c>
      <c r="I200" t="s">
        <v>8545</v>
      </c>
      <c r="J200" t="s">
        <v>699</v>
      </c>
      <c r="K200" s="1">
        <v>45833</v>
      </c>
      <c r="L200" t="str">
        <f>IFERROR(VLOOKUP(Result5[[#This Row],[RPRO]],'Data Power app'!C:C,1,0),"Xoa")</f>
        <v>RPRO-250508-0598</v>
      </c>
      <c r="P200" t="str">
        <v>RPRO-250607-0244</v>
      </c>
      <c r="Q200" t="str">
        <v>LAMINATION 6-28/06/2025</v>
      </c>
      <c r="R200" t="str">
        <v>LAMINATION 6</v>
      </c>
      <c r="S200" s="1">
        <v>45836</v>
      </c>
    </row>
    <row r="201" spans="1:19" x14ac:dyDescent="0.25">
      <c r="A201" s="36" t="s">
        <v>13778</v>
      </c>
      <c r="B201" s="36" t="s">
        <v>14508</v>
      </c>
      <c r="C201" s="36" t="s">
        <v>700</v>
      </c>
      <c r="D201" s="1">
        <v>45836</v>
      </c>
      <c r="E201" s="36" t="str">
        <f>IFERROR(VLOOKUP(Result[[#This Row],[RPRO]],H:H,1,0),"")</f>
        <v/>
      </c>
      <c r="H201" t="s">
        <v>7764</v>
      </c>
      <c r="I201" t="s">
        <v>8545</v>
      </c>
      <c r="J201" t="s">
        <v>699</v>
      </c>
      <c r="K201" s="1">
        <v>45833</v>
      </c>
      <c r="L201" t="str">
        <f>IFERROR(VLOOKUP(Result5[[#This Row],[RPRO]],'Data Power app'!C:C,1,0),"Xoa")</f>
        <v>RPRO-250508-0599</v>
      </c>
      <c r="P201" t="str">
        <v>RPRO-250527-0096</v>
      </c>
      <c r="Q201" t="str">
        <v>LAMINATION 1-28/06/2025</v>
      </c>
      <c r="R201" t="str">
        <v>LAMINATION 1</v>
      </c>
      <c r="S201" s="1">
        <v>45836</v>
      </c>
    </row>
    <row r="202" spans="1:19" x14ac:dyDescent="0.25">
      <c r="A202" s="36" t="s">
        <v>13800</v>
      </c>
      <c r="B202" s="36" t="s">
        <v>14507</v>
      </c>
      <c r="C202" s="36" t="s">
        <v>696</v>
      </c>
      <c r="D202" s="1">
        <v>45836</v>
      </c>
      <c r="E202" s="36" t="str">
        <f>IFERROR(VLOOKUP(Result[[#This Row],[RPRO]],H:H,1,0),"")</f>
        <v/>
      </c>
      <c r="H202" t="s">
        <v>7766</v>
      </c>
      <c r="I202" t="s">
        <v>8545</v>
      </c>
      <c r="J202" t="s">
        <v>699</v>
      </c>
      <c r="K202" s="1">
        <v>45833</v>
      </c>
      <c r="L202" t="str">
        <f>IFERROR(VLOOKUP(Result5[[#This Row],[RPRO]],'Data Power app'!C:C,1,0),"Xoa")</f>
        <v>RPRO-250508-0600</v>
      </c>
      <c r="P202" t="str">
        <v>RPRO-250527-0060</v>
      </c>
      <c r="Q202" t="str">
        <v>LAMINATION 6-28/06/2025</v>
      </c>
      <c r="R202" t="str">
        <v>LAMINATION 6</v>
      </c>
      <c r="S202" s="1">
        <v>45836</v>
      </c>
    </row>
    <row r="203" spans="1:19" x14ac:dyDescent="0.25">
      <c r="A203" s="36" t="s">
        <v>13844</v>
      </c>
      <c r="B203" s="36" t="s">
        <v>14506</v>
      </c>
      <c r="C203" s="36" t="s">
        <v>695</v>
      </c>
      <c r="D203" s="1">
        <v>45836</v>
      </c>
      <c r="E203" s="36" t="str">
        <f>IFERROR(VLOOKUP(Result[[#This Row],[RPRO]],H:H,1,0),"")</f>
        <v/>
      </c>
      <c r="H203" t="s">
        <v>7768</v>
      </c>
      <c r="I203" t="s">
        <v>8545</v>
      </c>
      <c r="J203" t="s">
        <v>699</v>
      </c>
      <c r="K203" s="1">
        <v>45833</v>
      </c>
      <c r="L203" t="str">
        <f>IFERROR(VLOOKUP(Result5[[#This Row],[RPRO]],'Data Power app'!C:C,1,0),"Xoa")</f>
        <v>RPRO-250508-0601</v>
      </c>
      <c r="P203" t="str">
        <v>RPRO-250527-0073</v>
      </c>
      <c r="Q203" t="str">
        <v>LAMINATION 6-28/06/2025</v>
      </c>
      <c r="R203" t="str">
        <v>LAMINATION 6</v>
      </c>
      <c r="S203" s="1">
        <v>45836</v>
      </c>
    </row>
    <row r="204" spans="1:19" x14ac:dyDescent="0.25">
      <c r="A204" s="36" t="s">
        <v>13846</v>
      </c>
      <c r="B204" s="36" t="s">
        <v>14506</v>
      </c>
      <c r="C204" s="36" t="s">
        <v>695</v>
      </c>
      <c r="D204" s="1">
        <v>45836</v>
      </c>
      <c r="E204" s="36" t="str">
        <f>IFERROR(VLOOKUP(Result[[#This Row],[RPRO]],H:H,1,0),"")</f>
        <v/>
      </c>
      <c r="H204" t="s">
        <v>7770</v>
      </c>
      <c r="I204" t="s">
        <v>8545</v>
      </c>
      <c r="J204" t="s">
        <v>699</v>
      </c>
      <c r="K204" s="1">
        <v>45833</v>
      </c>
      <c r="L204" t="str">
        <f>IFERROR(VLOOKUP(Result5[[#This Row],[RPRO]],'Data Power app'!C:C,1,0),"Xoa")</f>
        <v>RPRO-250508-0602</v>
      </c>
      <c r="P204" t="str">
        <v>RPRO-250527-0093</v>
      </c>
      <c r="Q204" t="str">
        <v>LAMINATION 6-28/06/2025</v>
      </c>
      <c r="R204" t="str">
        <v>LAMINATION 6</v>
      </c>
      <c r="S204" s="1">
        <v>45836</v>
      </c>
    </row>
    <row r="205" spans="1:19" x14ac:dyDescent="0.25">
      <c r="A205" s="36" t="s">
        <v>13819</v>
      </c>
      <c r="B205" s="36" t="s">
        <v>14507</v>
      </c>
      <c r="C205" s="36" t="s">
        <v>696</v>
      </c>
      <c r="D205" s="1">
        <v>45836</v>
      </c>
      <c r="E205" s="36" t="str">
        <f>IFERROR(VLOOKUP(Result[[#This Row],[RPRO]],H:H,1,0),"")</f>
        <v/>
      </c>
      <c r="H205" t="s">
        <v>1507</v>
      </c>
      <c r="I205" t="s">
        <v>1665</v>
      </c>
      <c r="J205" t="s">
        <v>698</v>
      </c>
      <c r="K205" s="1">
        <v>45821</v>
      </c>
      <c r="L205" t="str">
        <f>IFERROR(VLOOKUP(Result5[[#This Row],[RPRO]],'Data Power app'!C:C,1,0),"Xoa")</f>
        <v>RPRO-250509-0082</v>
      </c>
      <c r="P205" t="str">
        <v>RPRO-250527-0039</v>
      </c>
      <c r="Q205" t="str">
        <v>LAMINATION 6-28/06/2025</v>
      </c>
      <c r="R205" t="str">
        <v>LAMINATION 6</v>
      </c>
      <c r="S205" s="1">
        <v>45836</v>
      </c>
    </row>
    <row r="206" spans="1:19" x14ac:dyDescent="0.25">
      <c r="A206" s="36" t="s">
        <v>13825</v>
      </c>
      <c r="B206" s="36" t="s">
        <v>14507</v>
      </c>
      <c r="C206" s="36" t="s">
        <v>696</v>
      </c>
      <c r="D206" s="1">
        <v>45836</v>
      </c>
      <c r="E206" s="36" t="str">
        <f>IFERROR(VLOOKUP(Result[[#This Row],[RPRO]],H:H,1,0),"")</f>
        <v/>
      </c>
      <c r="H206" t="s">
        <v>3422</v>
      </c>
      <c r="I206" t="s">
        <v>3166</v>
      </c>
      <c r="J206" t="s">
        <v>700</v>
      </c>
      <c r="K206" s="1">
        <v>45828</v>
      </c>
      <c r="L206" t="str">
        <f>IFERROR(VLOOKUP(Result5[[#This Row],[RPRO]],'Data Power app'!C:C,1,0),"Xoa")</f>
        <v>RPRO-250509-0083</v>
      </c>
      <c r="P206" t="str">
        <v>RPRO-250527-0036</v>
      </c>
      <c r="Q206" t="str">
        <v>LAMINATION 6-28/06/2025</v>
      </c>
      <c r="R206" t="str">
        <v>LAMINATION 6</v>
      </c>
      <c r="S206" s="1">
        <v>45836</v>
      </c>
    </row>
    <row r="207" spans="1:19" x14ac:dyDescent="0.25">
      <c r="A207" s="36" t="s">
        <v>13796</v>
      </c>
      <c r="B207" s="36" t="s">
        <v>14506</v>
      </c>
      <c r="C207" s="36" t="s">
        <v>695</v>
      </c>
      <c r="D207" s="1">
        <v>45836</v>
      </c>
      <c r="E207" s="36" t="str">
        <f>IFERROR(VLOOKUP(Result[[#This Row],[RPRO]],H:H,1,0),"")</f>
        <v/>
      </c>
      <c r="H207" t="s">
        <v>1153</v>
      </c>
      <c r="I207" t="s">
        <v>1178</v>
      </c>
      <c r="J207" t="s">
        <v>698</v>
      </c>
      <c r="K207" s="1">
        <v>45817</v>
      </c>
      <c r="L207" t="str">
        <f>IFERROR(VLOOKUP(Result5[[#This Row],[RPRO]],'Data Power app'!C:C,1,0),"Xoa")</f>
        <v>RPRO-250512-0056</v>
      </c>
      <c r="P207" t="str">
        <v>RPRO-250527-0049</v>
      </c>
      <c r="Q207" t="str">
        <v>LAMINATION 6-28/06/2025</v>
      </c>
      <c r="R207" t="str">
        <v>LAMINATION 6</v>
      </c>
      <c r="S207" s="1">
        <v>45836</v>
      </c>
    </row>
    <row r="208" spans="1:19" x14ac:dyDescent="0.25">
      <c r="A208" s="36" t="s">
        <v>13798</v>
      </c>
      <c r="B208" s="36" t="s">
        <v>14506</v>
      </c>
      <c r="C208" s="36" t="s">
        <v>695</v>
      </c>
      <c r="D208" s="1">
        <v>45836</v>
      </c>
      <c r="E208" s="36" t="str">
        <f>IFERROR(VLOOKUP(Result[[#This Row],[RPRO]],H:H,1,0),"")</f>
        <v/>
      </c>
      <c r="H208" t="s">
        <v>1155</v>
      </c>
      <c r="I208" t="s">
        <v>1178</v>
      </c>
      <c r="J208" t="s">
        <v>698</v>
      </c>
      <c r="K208" s="1">
        <v>45817</v>
      </c>
      <c r="L208" t="str">
        <f>IFERROR(VLOOKUP(Result5[[#This Row],[RPRO]],'Data Power app'!C:C,1,0),"Xoa")</f>
        <v>RPRO-250512-0058</v>
      </c>
      <c r="P208" t="str">
        <v>RPRO-250527-0050</v>
      </c>
      <c r="Q208" t="str">
        <v>LAMINATION 6-28/06/2025</v>
      </c>
      <c r="R208" t="str">
        <v>LAMINATION 6</v>
      </c>
      <c r="S208" s="1">
        <v>45836</v>
      </c>
    </row>
    <row r="209" spans="1:19" x14ac:dyDescent="0.25">
      <c r="A209" s="36" t="s">
        <v>13789</v>
      </c>
      <c r="B209" s="36" t="s">
        <v>14506</v>
      </c>
      <c r="C209" s="36" t="s">
        <v>695</v>
      </c>
      <c r="D209" s="1">
        <v>45836</v>
      </c>
      <c r="E209" s="36" t="str">
        <f>IFERROR(VLOOKUP(Result[[#This Row],[RPRO]],H:H,1,0),"")</f>
        <v/>
      </c>
      <c r="H209" t="s">
        <v>7957</v>
      </c>
      <c r="I209" t="s">
        <v>8548</v>
      </c>
      <c r="J209" t="s">
        <v>698</v>
      </c>
      <c r="K209" s="1">
        <v>45833</v>
      </c>
      <c r="L209" t="str">
        <f>IFERROR(VLOOKUP(Result5[[#This Row],[RPRO]],'Data Power app'!C:C,1,0),"Xoa")</f>
        <v>RPRO-250512-0060</v>
      </c>
      <c r="P209" t="str">
        <v>RPRO-250527-0072</v>
      </c>
      <c r="Q209" t="str">
        <v>LAMINATION 6-28/06/2025</v>
      </c>
      <c r="R209" t="str">
        <v>LAMINATION 6</v>
      </c>
      <c r="S209" s="1">
        <v>45836</v>
      </c>
    </row>
    <row r="210" spans="1:19" x14ac:dyDescent="0.25">
      <c r="A210" s="36" t="s">
        <v>13792</v>
      </c>
      <c r="B210" s="36" t="s">
        <v>14506</v>
      </c>
      <c r="C210" s="36" t="s">
        <v>695</v>
      </c>
      <c r="D210" s="1">
        <v>45836</v>
      </c>
      <c r="E210" s="36" t="str">
        <f>IFERROR(VLOOKUP(Result[[#This Row],[RPRO]],H:H,1,0),"")</f>
        <v/>
      </c>
      <c r="H210" t="s">
        <v>7959</v>
      </c>
      <c r="I210" t="s">
        <v>8548</v>
      </c>
      <c r="J210" t="s">
        <v>698</v>
      </c>
      <c r="K210" s="1">
        <v>45833</v>
      </c>
      <c r="L210" t="str">
        <f>IFERROR(VLOOKUP(Result5[[#This Row],[RPRO]],'Data Power app'!C:C,1,0),"Xoa")</f>
        <v>RPRO-250512-0061</v>
      </c>
      <c r="P210" t="str">
        <v>RPRO-250527-0092</v>
      </c>
      <c r="Q210" t="str">
        <v>LAMINATION 6-28/06/2025</v>
      </c>
      <c r="R210" t="str">
        <v>LAMINATION 6</v>
      </c>
      <c r="S210" s="1">
        <v>45836</v>
      </c>
    </row>
    <row r="211" spans="1:19" x14ac:dyDescent="0.25">
      <c r="A211" s="36" t="s">
        <v>13794</v>
      </c>
      <c r="B211" s="36" t="s">
        <v>14506</v>
      </c>
      <c r="C211" s="36" t="s">
        <v>695</v>
      </c>
      <c r="D211" s="1">
        <v>45836</v>
      </c>
      <c r="E211" s="36" t="str">
        <f>IFERROR(VLOOKUP(Result[[#This Row],[RPRO]],H:H,1,0),"")</f>
        <v/>
      </c>
      <c r="H211" t="s">
        <v>7961</v>
      </c>
      <c r="I211" t="s">
        <v>8548</v>
      </c>
      <c r="J211" t="s">
        <v>698</v>
      </c>
      <c r="K211" s="1">
        <v>45833</v>
      </c>
      <c r="L211" t="str">
        <f>IFERROR(VLOOKUP(Result5[[#This Row],[RPRO]],'Data Power app'!C:C,1,0),"Xoa")</f>
        <v>RPRO-250512-0062</v>
      </c>
      <c r="P211" t="str">
        <v>RPRO-250527-0078</v>
      </c>
      <c r="Q211" t="str">
        <v>LAMINATION 6-28/06/2025</v>
      </c>
      <c r="R211" t="str">
        <v>LAMINATION 6</v>
      </c>
      <c r="S211" s="1">
        <v>45836</v>
      </c>
    </row>
    <row r="212" spans="1:19" x14ac:dyDescent="0.25">
      <c r="A212" s="36" t="s">
        <v>13805</v>
      </c>
      <c r="B212" s="36" t="s">
        <v>14506</v>
      </c>
      <c r="C212" s="36" t="s">
        <v>695</v>
      </c>
      <c r="D212" s="1">
        <v>45836</v>
      </c>
      <c r="E212" s="36" t="str">
        <f>IFERROR(VLOOKUP(Result[[#This Row],[RPRO]],H:H,1,0),"")</f>
        <v/>
      </c>
      <c r="H212" t="s">
        <v>7963</v>
      </c>
      <c r="I212" t="s">
        <v>8548</v>
      </c>
      <c r="J212" t="s">
        <v>698</v>
      </c>
      <c r="K212" s="1">
        <v>45833</v>
      </c>
      <c r="L212" t="str">
        <f>IFERROR(VLOOKUP(Result5[[#This Row],[RPRO]],'Data Power app'!C:C,1,0),"Xoa")</f>
        <v>RPRO-250512-0063</v>
      </c>
      <c r="P212" t="str">
        <v>RPRO-250527-0037</v>
      </c>
      <c r="Q212" t="str">
        <v>LAMINATION 6-28/06/2025</v>
      </c>
      <c r="R212" t="str">
        <v>LAMINATION 6</v>
      </c>
      <c r="S212" s="1">
        <v>45836</v>
      </c>
    </row>
    <row r="213" spans="1:19" x14ac:dyDescent="0.25">
      <c r="A213" s="36" t="s">
        <v>13807</v>
      </c>
      <c r="B213" s="36" t="s">
        <v>14506</v>
      </c>
      <c r="C213" s="36" t="s">
        <v>695</v>
      </c>
      <c r="D213" s="1">
        <v>45836</v>
      </c>
      <c r="E213" s="36" t="str">
        <f>IFERROR(VLOOKUP(Result[[#This Row],[RPRO]],H:H,1,0),"")</f>
        <v/>
      </c>
      <c r="H213" t="s">
        <v>7965</v>
      </c>
      <c r="I213" t="s">
        <v>8548</v>
      </c>
      <c r="J213" t="s">
        <v>698</v>
      </c>
      <c r="K213" s="1">
        <v>45833</v>
      </c>
      <c r="L213" t="str">
        <f>IFERROR(VLOOKUP(Result5[[#This Row],[RPRO]],'Data Power app'!C:C,1,0),"Xoa")</f>
        <v>RPRO-250512-0064</v>
      </c>
      <c r="P213" t="str">
        <v>RPRO-250527-0051</v>
      </c>
      <c r="Q213" t="str">
        <v>LAMINATION 6-28/06/2025</v>
      </c>
      <c r="R213" t="str">
        <v>LAMINATION 6</v>
      </c>
      <c r="S213" s="1">
        <v>45836</v>
      </c>
    </row>
    <row r="214" spans="1:19" x14ac:dyDescent="0.25">
      <c r="A214" s="36" t="s">
        <v>13811</v>
      </c>
      <c r="B214" s="36" t="s">
        <v>14506</v>
      </c>
      <c r="C214" s="36" t="s">
        <v>695</v>
      </c>
      <c r="D214" s="1">
        <v>45836</v>
      </c>
      <c r="E214" s="36" t="str">
        <f>IFERROR(VLOOKUP(Result[[#This Row],[RPRO]],H:H,1,0),"")</f>
        <v/>
      </c>
      <c r="H214" t="s">
        <v>10283</v>
      </c>
      <c r="I214" t="s">
        <v>10319</v>
      </c>
      <c r="J214" t="s">
        <v>701</v>
      </c>
      <c r="K214" s="1">
        <v>45834</v>
      </c>
      <c r="L214" t="str">
        <f>IFERROR(VLOOKUP(Result5[[#This Row],[RPRO]],'Data Power app'!C:C,1,0),"Xoa")</f>
        <v>RPRO-250512-0066</v>
      </c>
      <c r="P214" t="str">
        <v>RPRO-250527-0079</v>
      </c>
      <c r="Q214" t="str">
        <v>LAMINATION 6-28/06/2025</v>
      </c>
      <c r="R214" t="str">
        <v>LAMINATION 6</v>
      </c>
      <c r="S214" s="1">
        <v>45836</v>
      </c>
    </row>
    <row r="215" spans="1:19" x14ac:dyDescent="0.25">
      <c r="A215" s="36" t="s">
        <v>13813</v>
      </c>
      <c r="B215" s="36" t="s">
        <v>14506</v>
      </c>
      <c r="C215" s="36" t="s">
        <v>695</v>
      </c>
      <c r="D215" s="1">
        <v>45836</v>
      </c>
      <c r="E215" s="36" t="str">
        <f>IFERROR(VLOOKUP(Result[[#This Row],[RPRO]],H:H,1,0),"")</f>
        <v/>
      </c>
      <c r="H215" t="s">
        <v>10285</v>
      </c>
      <c r="I215" t="s">
        <v>10319</v>
      </c>
      <c r="J215" t="s">
        <v>701</v>
      </c>
      <c r="K215" s="1">
        <v>45834</v>
      </c>
      <c r="L215" t="str">
        <f>IFERROR(VLOOKUP(Result5[[#This Row],[RPRO]],'Data Power app'!C:C,1,0),"Xoa")</f>
        <v>RPRO-250512-0067</v>
      </c>
      <c r="P215" t="str">
        <v>RPRO-250519-0282</v>
      </c>
      <c r="Q215" t="str">
        <v>LAMINATION 6-28/06/2025</v>
      </c>
      <c r="R215" t="str">
        <v>LAMINATION 6</v>
      </c>
      <c r="S215" s="1">
        <v>45836</v>
      </c>
    </row>
    <row r="216" spans="1:19" x14ac:dyDescent="0.25">
      <c r="A216" s="36" t="s">
        <v>13815</v>
      </c>
      <c r="B216" s="36" t="s">
        <v>14506</v>
      </c>
      <c r="C216" s="36" t="s">
        <v>695</v>
      </c>
      <c r="D216" s="1">
        <v>45836</v>
      </c>
      <c r="E216" s="36" t="str">
        <f>IFERROR(VLOOKUP(Result[[#This Row],[RPRO]],H:H,1,0),"")</f>
        <v/>
      </c>
      <c r="H216" t="s">
        <v>7772</v>
      </c>
      <c r="I216" t="s">
        <v>8542</v>
      </c>
      <c r="J216" t="s">
        <v>700</v>
      </c>
      <c r="K216" s="1">
        <v>45833</v>
      </c>
      <c r="L216" t="str">
        <f>IFERROR(VLOOKUP(Result5[[#This Row],[RPRO]],'Data Power app'!C:C,1,0),"Xoa")</f>
        <v>RPRO-250512-0162</v>
      </c>
      <c r="P216" t="str">
        <v>RPRO-250610-0624</v>
      </c>
      <c r="Q216" t="str">
        <v>LAMINATION 1-28/06/2025</v>
      </c>
      <c r="R216" t="str">
        <v>LAMINATION 1</v>
      </c>
      <c r="S216" s="1">
        <v>45836</v>
      </c>
    </row>
    <row r="217" spans="1:19" x14ac:dyDescent="0.25">
      <c r="A217" s="36" t="s">
        <v>13817</v>
      </c>
      <c r="B217" s="36" t="s">
        <v>14506</v>
      </c>
      <c r="C217" s="36" t="s">
        <v>695</v>
      </c>
      <c r="D217" s="1">
        <v>45836</v>
      </c>
      <c r="E217" s="36" t="str">
        <f>IFERROR(VLOOKUP(Result[[#This Row],[RPRO]],H:H,1,0),"")</f>
        <v/>
      </c>
      <c r="H217" t="s">
        <v>7774</v>
      </c>
      <c r="I217" t="s">
        <v>8542</v>
      </c>
      <c r="J217" t="s">
        <v>700</v>
      </c>
      <c r="K217" s="1">
        <v>45833</v>
      </c>
      <c r="L217" t="str">
        <f>IFERROR(VLOOKUP(Result5[[#This Row],[RPRO]],'Data Power app'!C:C,1,0),"Xoa")</f>
        <v>RPRO-250512-0164</v>
      </c>
      <c r="P217" t="str">
        <v>RPRO-250606-0398</v>
      </c>
      <c r="Q217" t="str">
        <v>LAMINATION 6-28/06/2025</v>
      </c>
      <c r="R217" t="str">
        <v>LAMINATION 6</v>
      </c>
      <c r="S217" s="1">
        <v>45836</v>
      </c>
    </row>
    <row r="218" spans="1:19" x14ac:dyDescent="0.25">
      <c r="A218" s="36" t="s">
        <v>13834</v>
      </c>
      <c r="B218" s="36" t="s">
        <v>14506</v>
      </c>
      <c r="C218" s="36" t="s">
        <v>695</v>
      </c>
      <c r="D218" s="1">
        <v>45836</v>
      </c>
      <c r="E218" s="36" t="str">
        <f>IFERROR(VLOOKUP(Result[[#This Row],[RPRO]],H:H,1,0),"")</f>
        <v/>
      </c>
      <c r="H218" t="s">
        <v>7614</v>
      </c>
      <c r="I218" t="s">
        <v>8542</v>
      </c>
      <c r="J218" t="s">
        <v>700</v>
      </c>
      <c r="K218" s="1">
        <v>45833</v>
      </c>
      <c r="L218" t="str">
        <f>IFERROR(VLOOKUP(Result5[[#This Row],[RPRO]],'Data Power app'!C:C,1,0),"Xoa")</f>
        <v>RPRO-250512-0171</v>
      </c>
      <c r="P218" t="str">
        <v>RPRO-250606-0157</v>
      </c>
      <c r="Q218" t="str">
        <v>LAMINATION 6-28/06/2025</v>
      </c>
      <c r="R218" t="str">
        <v>LAMINATION 6</v>
      </c>
      <c r="S218" s="1">
        <v>45836</v>
      </c>
    </row>
    <row r="219" spans="1:19" x14ac:dyDescent="0.25">
      <c r="A219" s="36" t="s">
        <v>13848</v>
      </c>
      <c r="B219" s="36" t="s">
        <v>14507</v>
      </c>
      <c r="C219" s="36" t="s">
        <v>696</v>
      </c>
      <c r="D219" s="1">
        <v>45836</v>
      </c>
      <c r="E219" s="36" t="str">
        <f>IFERROR(VLOOKUP(Result[[#This Row],[RPRO]],H:H,1,0),"")</f>
        <v/>
      </c>
      <c r="H219" t="s">
        <v>9845</v>
      </c>
      <c r="I219" t="s">
        <v>10321</v>
      </c>
      <c r="J219" t="s">
        <v>700</v>
      </c>
      <c r="K219" s="1">
        <v>45834</v>
      </c>
      <c r="L219" t="str">
        <f>IFERROR(VLOOKUP(Result5[[#This Row],[RPRO]],'Data Power app'!C:C,1,0),"Xoa")</f>
        <v>RPRO-250512-0175</v>
      </c>
      <c r="P219" t="str">
        <v>RPRO-250606-0165</v>
      </c>
      <c r="Q219" t="str">
        <v>LAMINATION 6-28/06/2025</v>
      </c>
      <c r="R219" t="str">
        <v>LAMINATION 6</v>
      </c>
      <c r="S219" s="1">
        <v>45836</v>
      </c>
    </row>
    <row r="220" spans="1:19" x14ac:dyDescent="0.25">
      <c r="A220" s="36" t="s">
        <v>13850</v>
      </c>
      <c r="B220" s="36" t="s">
        <v>14506</v>
      </c>
      <c r="C220" s="36" t="s">
        <v>695</v>
      </c>
      <c r="D220" s="1">
        <v>45836</v>
      </c>
      <c r="E220" s="36" t="str">
        <f>IFERROR(VLOOKUP(Result[[#This Row],[RPRO]],H:H,1,0),"")</f>
        <v/>
      </c>
      <c r="H220" t="s">
        <v>2416</v>
      </c>
      <c r="I220" t="s">
        <v>2562</v>
      </c>
      <c r="J220" t="s">
        <v>701</v>
      </c>
      <c r="K220" s="1">
        <v>45826</v>
      </c>
      <c r="L220" t="str">
        <f>IFERROR(VLOOKUP(Result5[[#This Row],[RPRO]],'Data Power app'!C:C,1,0),"Xoa")</f>
        <v>RPRO-250512-0186</v>
      </c>
      <c r="P220" t="str">
        <v>RPRO-250606-0168</v>
      </c>
      <c r="Q220" t="str">
        <v>LAMINATION 6-28/06/2025</v>
      </c>
      <c r="R220" t="str">
        <v>LAMINATION 6</v>
      </c>
      <c r="S220" s="1">
        <v>45836</v>
      </c>
    </row>
    <row r="221" spans="1:19" x14ac:dyDescent="0.25">
      <c r="A221" s="36" t="s">
        <v>13827</v>
      </c>
      <c r="B221" s="36" t="s">
        <v>14508</v>
      </c>
      <c r="C221" s="36" t="s">
        <v>700</v>
      </c>
      <c r="D221" s="1">
        <v>45836</v>
      </c>
      <c r="E221" s="36" t="str">
        <f>IFERROR(VLOOKUP(Result[[#This Row],[RPRO]],H:H,1,0),"")</f>
        <v/>
      </c>
      <c r="H221" t="s">
        <v>5053</v>
      </c>
      <c r="I221" t="s">
        <v>5390</v>
      </c>
      <c r="J221" t="s">
        <v>698</v>
      </c>
      <c r="K221" s="1">
        <v>45831</v>
      </c>
      <c r="L221" t="str">
        <f>IFERROR(VLOOKUP(Result5[[#This Row],[RPRO]],'Data Power app'!C:C,1,0),"Xoa")</f>
        <v>RPRO-250512-0188</v>
      </c>
      <c r="P221" t="str">
        <v>RPRO-250606-0171</v>
      </c>
      <c r="Q221" t="str">
        <v>LAMINATION 6-28/06/2025</v>
      </c>
      <c r="R221" t="str">
        <v>LAMINATION 6</v>
      </c>
      <c r="S221" s="1">
        <v>45836</v>
      </c>
    </row>
    <row r="222" spans="1:19" x14ac:dyDescent="0.25">
      <c r="A222" s="36" t="s">
        <v>13830</v>
      </c>
      <c r="B222" s="36" t="s">
        <v>14508</v>
      </c>
      <c r="C222" s="36" t="s">
        <v>700</v>
      </c>
      <c r="D222" s="1">
        <v>45836</v>
      </c>
      <c r="E222" s="36" t="str">
        <f>IFERROR(VLOOKUP(Result[[#This Row],[RPRO]],H:H,1,0),"")</f>
        <v/>
      </c>
      <c r="H222" t="s">
        <v>5055</v>
      </c>
      <c r="I222" t="s">
        <v>5390</v>
      </c>
      <c r="J222" t="s">
        <v>698</v>
      </c>
      <c r="K222" s="1">
        <v>45831</v>
      </c>
      <c r="L222" t="str">
        <f>IFERROR(VLOOKUP(Result5[[#This Row],[RPRO]],'Data Power app'!C:C,1,0),"Xoa")</f>
        <v>RPRO-250512-0189</v>
      </c>
      <c r="P222" t="str">
        <v>RPRO-250606-0174</v>
      </c>
      <c r="Q222" t="str">
        <v>LAMINATION 6-28/06/2025</v>
      </c>
      <c r="R222" t="str">
        <v>LAMINATION 6</v>
      </c>
      <c r="S222" s="1">
        <v>45836</v>
      </c>
    </row>
    <row r="223" spans="1:19" x14ac:dyDescent="0.25">
      <c r="A223" s="36" t="s">
        <v>13832</v>
      </c>
      <c r="B223" s="36" t="s">
        <v>14508</v>
      </c>
      <c r="C223" s="36" t="s">
        <v>700</v>
      </c>
      <c r="D223" s="1">
        <v>45836</v>
      </c>
      <c r="E223" s="36" t="str">
        <f>IFERROR(VLOOKUP(Result[[#This Row],[RPRO]],H:H,1,0),"")</f>
        <v/>
      </c>
      <c r="H223" t="s">
        <v>6203</v>
      </c>
      <c r="I223" t="s">
        <v>6891</v>
      </c>
      <c r="J223" t="s">
        <v>696</v>
      </c>
      <c r="K223" s="1">
        <v>45832</v>
      </c>
      <c r="L223" t="str">
        <f>IFERROR(VLOOKUP(Result5[[#This Row],[RPRO]],'Data Power app'!C:C,1,0),"Xoa")</f>
        <v>RPRO-250512-0195</v>
      </c>
      <c r="P223" t="str">
        <v>RPRO-250606-0185</v>
      </c>
      <c r="Q223" t="str">
        <v>LAMINATION 6-28/06/2025</v>
      </c>
      <c r="R223" t="str">
        <v>LAMINATION 6</v>
      </c>
      <c r="S223" s="1">
        <v>45836</v>
      </c>
    </row>
    <row r="224" spans="1:19" x14ac:dyDescent="0.25">
      <c r="A224" s="36" t="s">
        <v>13783</v>
      </c>
      <c r="B224" s="36" t="s">
        <v>14506</v>
      </c>
      <c r="C224" s="36" t="s">
        <v>695</v>
      </c>
      <c r="D224" s="1">
        <v>45836</v>
      </c>
      <c r="E224" s="36" t="str">
        <f>IFERROR(VLOOKUP(Result[[#This Row],[RPRO]],H:H,1,0),"")</f>
        <v/>
      </c>
      <c r="H224" t="s">
        <v>1509</v>
      </c>
      <c r="I224" t="s">
        <v>1665</v>
      </c>
      <c r="J224" t="s">
        <v>698</v>
      </c>
      <c r="K224" s="1">
        <v>45821</v>
      </c>
      <c r="L224" t="str">
        <f>IFERROR(VLOOKUP(Result5[[#This Row],[RPRO]],'Data Power app'!C:C,1,0),"Xoa")</f>
        <v>RPRO-250512-0200</v>
      </c>
      <c r="P224" t="str">
        <v>RPRO-250606-0440</v>
      </c>
      <c r="Q224" t="str">
        <v>LAMINATION 6-28/06/2025</v>
      </c>
      <c r="R224" t="str">
        <v>LAMINATION 6</v>
      </c>
      <c r="S224" s="1">
        <v>45836</v>
      </c>
    </row>
    <row r="225" spans="1:19" x14ac:dyDescent="0.25">
      <c r="A225" s="36" t="s">
        <v>13785</v>
      </c>
      <c r="B225" s="36" t="s">
        <v>14506</v>
      </c>
      <c r="C225" s="36" t="s">
        <v>695</v>
      </c>
      <c r="D225" s="1">
        <v>45836</v>
      </c>
      <c r="E225" s="36" t="str">
        <f>IFERROR(VLOOKUP(Result[[#This Row],[RPRO]],H:H,1,0),"")</f>
        <v/>
      </c>
      <c r="H225" t="s">
        <v>2491</v>
      </c>
      <c r="I225" t="s">
        <v>2563</v>
      </c>
      <c r="J225" t="s">
        <v>698</v>
      </c>
      <c r="K225" s="1">
        <v>45826</v>
      </c>
      <c r="L225" t="str">
        <f>IFERROR(VLOOKUP(Result5[[#This Row],[RPRO]],'Data Power app'!C:C,1,0),"Xoa")</f>
        <v>RPRO-250512-0202</v>
      </c>
      <c r="P225" t="str">
        <v>RPRO-250602-0154</v>
      </c>
      <c r="Q225" t="str">
        <v>LAMINATION 5-28/06/2025</v>
      </c>
      <c r="R225" t="str">
        <v>LAMINATION 5</v>
      </c>
      <c r="S225" s="1">
        <v>45836</v>
      </c>
    </row>
    <row r="226" spans="1:19" x14ac:dyDescent="0.25">
      <c r="A226" s="36" t="s">
        <v>13787</v>
      </c>
      <c r="B226" s="36" t="s">
        <v>14506</v>
      </c>
      <c r="C226" s="36" t="s">
        <v>695</v>
      </c>
      <c r="D226" s="1">
        <v>45836</v>
      </c>
      <c r="E226" s="36" t="str">
        <f>IFERROR(VLOOKUP(Result[[#This Row],[RPRO]],H:H,1,0),"")</f>
        <v/>
      </c>
      <c r="H226" t="s">
        <v>5057</v>
      </c>
      <c r="I226" t="s">
        <v>5390</v>
      </c>
      <c r="J226" t="s">
        <v>698</v>
      </c>
      <c r="K226" s="1">
        <v>45831</v>
      </c>
      <c r="L226" t="str">
        <f>IFERROR(VLOOKUP(Result5[[#This Row],[RPRO]],'Data Power app'!C:C,1,0),"Xoa")</f>
        <v>RPRO-250512-0203</v>
      </c>
      <c r="P226" t="str">
        <v>RPRO-250602-0160</v>
      </c>
      <c r="Q226" t="str">
        <v>LAMINATION 5-28/06/2025</v>
      </c>
      <c r="R226" t="str">
        <v>LAMINATION 5</v>
      </c>
      <c r="S226" s="1">
        <v>45836</v>
      </c>
    </row>
    <row r="227" spans="1:19" x14ac:dyDescent="0.25">
      <c r="A227" s="36" t="s">
        <v>13809</v>
      </c>
      <c r="B227" s="36" t="s">
        <v>14507</v>
      </c>
      <c r="C227" s="36" t="s">
        <v>696</v>
      </c>
      <c r="D227" s="1">
        <v>45836</v>
      </c>
      <c r="E227" s="36" t="str">
        <f>IFERROR(VLOOKUP(Result[[#This Row],[RPRO]],H:H,1,0),"")</f>
        <v/>
      </c>
      <c r="H227" t="s">
        <v>7776</v>
      </c>
      <c r="I227" t="s">
        <v>8544</v>
      </c>
      <c r="J227" t="s">
        <v>696</v>
      </c>
      <c r="K227" s="1">
        <v>45833</v>
      </c>
      <c r="L227" t="str">
        <f>IFERROR(VLOOKUP(Result5[[#This Row],[RPRO]],'Data Power app'!C:C,1,0),"Xoa")</f>
        <v>RPRO-250513-0038</v>
      </c>
      <c r="P227" t="str">
        <v>RPRO-250606-0862</v>
      </c>
      <c r="Q227" t="str">
        <v>LAMINATION 1-28/06/2025</v>
      </c>
      <c r="R227" t="str">
        <v>LAMINATION 1</v>
      </c>
      <c r="S227" s="1">
        <v>45836</v>
      </c>
    </row>
    <row r="228" spans="1:19" x14ac:dyDescent="0.25">
      <c r="A228" s="36" t="s">
        <v>13859</v>
      </c>
      <c r="B228" s="36" t="s">
        <v>14505</v>
      </c>
      <c r="C228" s="36" t="s">
        <v>699</v>
      </c>
      <c r="D228" s="1">
        <v>45836</v>
      </c>
      <c r="E228" s="36" t="str">
        <f>IFERROR(VLOOKUP(Result[[#This Row],[RPRO]],H:H,1,0),"")</f>
        <v/>
      </c>
      <c r="H228" t="s">
        <v>7783</v>
      </c>
      <c r="I228" t="s">
        <v>8544</v>
      </c>
      <c r="J228" t="s">
        <v>696</v>
      </c>
      <c r="K228" s="1">
        <v>45833</v>
      </c>
      <c r="L228" t="str">
        <f>IFERROR(VLOOKUP(Result5[[#This Row],[RPRO]],'Data Power app'!C:C,1,0),"Xoa")</f>
        <v>RPRO-250513-0039</v>
      </c>
      <c r="P228" t="str">
        <v>RPRO-250606-0886</v>
      </c>
      <c r="Q228" t="str">
        <v>LAMINATION 1-28/06/2025</v>
      </c>
      <c r="R228" t="str">
        <v>LAMINATION 1</v>
      </c>
      <c r="S228" s="1">
        <v>45836</v>
      </c>
    </row>
    <row r="229" spans="1:19" x14ac:dyDescent="0.25">
      <c r="A229" s="36" t="s">
        <v>13866</v>
      </c>
      <c r="B229" s="36" t="s">
        <v>14505</v>
      </c>
      <c r="C229" s="36" t="s">
        <v>699</v>
      </c>
      <c r="D229" s="1">
        <v>45836</v>
      </c>
      <c r="E229" s="36" t="str">
        <f>IFERROR(VLOOKUP(Result[[#This Row],[RPRO]],H:H,1,0),"")</f>
        <v/>
      </c>
      <c r="H229" t="s">
        <v>7785</v>
      </c>
      <c r="I229" t="s">
        <v>8544</v>
      </c>
      <c r="J229" t="s">
        <v>696</v>
      </c>
      <c r="K229" s="1">
        <v>45833</v>
      </c>
      <c r="L229" t="str">
        <f>IFERROR(VLOOKUP(Result5[[#This Row],[RPRO]],'Data Power app'!C:C,1,0),"Xoa")</f>
        <v>RPRO-250513-0040</v>
      </c>
      <c r="P229" t="str">
        <v>RPRO-250610-0648</v>
      </c>
      <c r="Q229" t="str">
        <v>LAMINATION 1-28/06/2025</v>
      </c>
      <c r="R229" t="str">
        <v>LAMINATION 1</v>
      </c>
      <c r="S229" s="1">
        <v>45836</v>
      </c>
    </row>
    <row r="230" spans="1:19" x14ac:dyDescent="0.25">
      <c r="A230" s="36" t="s">
        <v>13868</v>
      </c>
      <c r="B230" s="36" t="s">
        <v>14505</v>
      </c>
      <c r="C230" s="36" t="s">
        <v>699</v>
      </c>
      <c r="D230" s="1">
        <v>45836</v>
      </c>
      <c r="E230" s="36" t="str">
        <f>IFERROR(VLOOKUP(Result[[#This Row],[RPRO]],H:H,1,0),"")</f>
        <v/>
      </c>
      <c r="H230" t="s">
        <v>7787</v>
      </c>
      <c r="I230" t="s">
        <v>8544</v>
      </c>
      <c r="J230" t="s">
        <v>696</v>
      </c>
      <c r="K230" s="1">
        <v>45833</v>
      </c>
      <c r="L230" t="str">
        <f>IFERROR(VLOOKUP(Result5[[#This Row],[RPRO]],'Data Power app'!C:C,1,0),"Xoa")</f>
        <v>RPRO-250513-0041</v>
      </c>
      <c r="P230" t="str">
        <v>RPRO-250606-0889</v>
      </c>
      <c r="Q230" t="str">
        <v>LAMINATION 1-28/06/2025</v>
      </c>
      <c r="R230" t="str">
        <v>LAMINATION 1</v>
      </c>
      <c r="S230" s="1">
        <v>45836</v>
      </c>
    </row>
    <row r="231" spans="1:19" x14ac:dyDescent="0.25">
      <c r="A231" s="36" t="s">
        <v>13870</v>
      </c>
      <c r="B231" s="36" t="s">
        <v>14505</v>
      </c>
      <c r="C231" s="36" t="s">
        <v>699</v>
      </c>
      <c r="D231" s="1">
        <v>45836</v>
      </c>
      <c r="E231" s="36" t="str">
        <f>IFERROR(VLOOKUP(Result[[#This Row],[RPRO]],H:H,1,0),"")</f>
        <v/>
      </c>
      <c r="H231" t="s">
        <v>7790</v>
      </c>
      <c r="I231" t="s">
        <v>8544</v>
      </c>
      <c r="J231" t="s">
        <v>696</v>
      </c>
      <c r="K231" s="1">
        <v>45833</v>
      </c>
      <c r="L231" t="str">
        <f>IFERROR(VLOOKUP(Result5[[#This Row],[RPRO]],'Data Power app'!C:C,1,0),"Xoa")</f>
        <v>RPRO-250513-0042</v>
      </c>
      <c r="P231" t="str">
        <v>RPRO-250611-0168</v>
      </c>
      <c r="Q231" t="str">
        <v>LAMINATION 1-28/06/2025</v>
      </c>
      <c r="R231" t="str">
        <v>LAMINATION 1</v>
      </c>
      <c r="S231" s="1">
        <v>45836</v>
      </c>
    </row>
    <row r="232" spans="1:19" x14ac:dyDescent="0.25">
      <c r="A232" s="36" t="s">
        <v>13872</v>
      </c>
      <c r="B232" s="36" t="s">
        <v>14505</v>
      </c>
      <c r="C232" s="36" t="s">
        <v>699</v>
      </c>
      <c r="D232" s="1">
        <v>45836</v>
      </c>
      <c r="E232" s="36" t="str">
        <f>IFERROR(VLOOKUP(Result[[#This Row],[RPRO]],H:H,1,0),"")</f>
        <v/>
      </c>
      <c r="H232" t="s">
        <v>7792</v>
      </c>
      <c r="I232" t="s">
        <v>8544</v>
      </c>
      <c r="J232" t="s">
        <v>696</v>
      </c>
      <c r="K232" s="1">
        <v>45833</v>
      </c>
      <c r="L232" t="str">
        <f>IFERROR(VLOOKUP(Result5[[#This Row],[RPRO]],'Data Power app'!C:C,1,0),"Xoa")</f>
        <v>RPRO-250513-0043</v>
      </c>
      <c r="P232" t="str">
        <v>RPRO-250610-0623</v>
      </c>
      <c r="Q232" t="str">
        <v>LAMINATION 1-28/06/2025</v>
      </c>
      <c r="R232" t="str">
        <v>LAMINATION 1</v>
      </c>
      <c r="S232" s="1">
        <v>45836</v>
      </c>
    </row>
    <row r="233" spans="1:19" x14ac:dyDescent="0.25">
      <c r="A233" s="36" t="s">
        <v>13874</v>
      </c>
      <c r="B233" s="36" t="s">
        <v>14505</v>
      </c>
      <c r="C233" s="36" t="s">
        <v>699</v>
      </c>
      <c r="D233" s="1">
        <v>45836</v>
      </c>
      <c r="E233" s="36" t="str">
        <f>IFERROR(VLOOKUP(Result[[#This Row],[RPRO]],H:H,1,0),"")</f>
        <v/>
      </c>
      <c r="H233" t="s">
        <v>7794</v>
      </c>
      <c r="I233" t="s">
        <v>8544</v>
      </c>
      <c r="J233" t="s">
        <v>696</v>
      </c>
      <c r="K233" s="1">
        <v>45833</v>
      </c>
      <c r="L233" t="str">
        <f>IFERROR(VLOOKUP(Result5[[#This Row],[RPRO]],'Data Power app'!C:C,1,0),"Xoa")</f>
        <v>RPRO-250513-0044</v>
      </c>
      <c r="P233" t="str">
        <v>RPRO-250610-0604</v>
      </c>
      <c r="Q233" t="str">
        <v>LAMINATION 1-28/06/2025</v>
      </c>
      <c r="R233" t="str">
        <v>LAMINATION 1</v>
      </c>
      <c r="S233" s="1">
        <v>45836</v>
      </c>
    </row>
    <row r="234" spans="1:19" x14ac:dyDescent="0.25">
      <c r="A234" s="36" t="s">
        <v>13876</v>
      </c>
      <c r="B234" s="36" t="s">
        <v>14505</v>
      </c>
      <c r="C234" s="36" t="s">
        <v>699</v>
      </c>
      <c r="D234" s="1">
        <v>45836</v>
      </c>
      <c r="E234" s="36" t="str">
        <f>IFERROR(VLOOKUP(Result[[#This Row],[RPRO]],H:H,1,0),"")</f>
        <v/>
      </c>
      <c r="H234" t="s">
        <v>7796</v>
      </c>
      <c r="I234" t="s">
        <v>8544</v>
      </c>
      <c r="J234" t="s">
        <v>696</v>
      </c>
      <c r="K234" s="1">
        <v>45833</v>
      </c>
      <c r="L234" t="str">
        <f>IFERROR(VLOOKUP(Result5[[#This Row],[RPRO]],'Data Power app'!C:C,1,0),"Xoa")</f>
        <v>RPRO-250513-0047</v>
      </c>
      <c r="P234" t="str">
        <v>RPRO-250610-0614</v>
      </c>
      <c r="Q234" t="str">
        <v>LAMINATION 1-28/06/2025</v>
      </c>
      <c r="R234" t="str">
        <v>LAMINATION 1</v>
      </c>
      <c r="S234" s="1">
        <v>45836</v>
      </c>
    </row>
    <row r="235" spans="1:19" x14ac:dyDescent="0.25">
      <c r="A235" s="36" t="s">
        <v>13878</v>
      </c>
      <c r="B235" s="36" t="s">
        <v>14505</v>
      </c>
      <c r="C235" s="36" t="s">
        <v>699</v>
      </c>
      <c r="D235" s="1">
        <v>45836</v>
      </c>
      <c r="E235" s="36" t="str">
        <f>IFERROR(VLOOKUP(Result[[#This Row],[RPRO]],H:H,1,0),"")</f>
        <v/>
      </c>
      <c r="H235" t="s">
        <v>3313</v>
      </c>
      <c r="I235" t="s">
        <v>3223</v>
      </c>
      <c r="J235" t="s">
        <v>699</v>
      </c>
      <c r="K235" s="1">
        <v>45829</v>
      </c>
      <c r="L235" t="str">
        <f>IFERROR(VLOOKUP(Result5[[#This Row],[RPRO]],'Data Power app'!C:C,1,0),"Xoa")</f>
        <v>RPRO-250513-0111</v>
      </c>
      <c r="P235" t="str">
        <v>RPRO-250602-0183</v>
      </c>
      <c r="Q235" t="str">
        <v>LAMINATION 5-28/06/2025</v>
      </c>
      <c r="R235" t="str">
        <v>LAMINATION 5</v>
      </c>
      <c r="S235" s="1">
        <v>45836</v>
      </c>
    </row>
    <row r="236" spans="1:19" x14ac:dyDescent="0.25">
      <c r="A236" s="36" t="s">
        <v>13880</v>
      </c>
      <c r="B236" s="36" t="s">
        <v>14505</v>
      </c>
      <c r="C236" s="36" t="s">
        <v>699</v>
      </c>
      <c r="D236" s="1">
        <v>45836</v>
      </c>
      <c r="E236" s="36" t="str">
        <f>IFERROR(VLOOKUP(Result[[#This Row],[RPRO]],H:H,1,0),"")</f>
        <v/>
      </c>
      <c r="H236" t="s">
        <v>7798</v>
      </c>
      <c r="I236" t="s">
        <v>8545</v>
      </c>
      <c r="J236" t="s">
        <v>699</v>
      </c>
      <c r="K236" s="1">
        <v>45833</v>
      </c>
      <c r="L236" t="str">
        <f>IFERROR(VLOOKUP(Result5[[#This Row],[RPRO]],'Data Power app'!C:C,1,0),"Xoa")</f>
        <v>RPRO-250513-0219</v>
      </c>
      <c r="P236" t="str">
        <v>RPRO-250602-0193</v>
      </c>
      <c r="Q236" t="str">
        <v>LAMINATION 5-28/06/2025</v>
      </c>
      <c r="R236" t="str">
        <v>LAMINATION 5</v>
      </c>
      <c r="S236" s="1">
        <v>45836</v>
      </c>
    </row>
    <row r="237" spans="1:19" x14ac:dyDescent="0.25">
      <c r="A237" s="36" t="s">
        <v>13882</v>
      </c>
      <c r="B237" s="36" t="s">
        <v>14505</v>
      </c>
      <c r="C237" s="36" t="s">
        <v>699</v>
      </c>
      <c r="D237" s="1">
        <v>45836</v>
      </c>
      <c r="E237" s="36" t="str">
        <f>IFERROR(VLOOKUP(Result[[#This Row],[RPRO]],H:H,1,0),"")</f>
        <v/>
      </c>
      <c r="H237" t="s">
        <v>7800</v>
      </c>
      <c r="I237" t="s">
        <v>8545</v>
      </c>
      <c r="J237" t="s">
        <v>699</v>
      </c>
      <c r="K237" s="1">
        <v>45833</v>
      </c>
      <c r="L237" t="str">
        <f>IFERROR(VLOOKUP(Result5[[#This Row],[RPRO]],'Data Power app'!C:C,1,0),"Xoa")</f>
        <v>RPRO-250513-0220</v>
      </c>
      <c r="P237" t="str">
        <v>RPRO-250210-1947</v>
      </c>
      <c r="Q237" t="str">
        <v>LAMINATION 1-28/06/2025</v>
      </c>
      <c r="R237" t="str">
        <v>LAMINATION 1</v>
      </c>
      <c r="S237" s="1">
        <v>45836</v>
      </c>
    </row>
    <row r="238" spans="1:19" x14ac:dyDescent="0.25">
      <c r="A238" s="36" t="s">
        <v>13884</v>
      </c>
      <c r="B238" s="36" t="s">
        <v>14505</v>
      </c>
      <c r="C238" s="36" t="s">
        <v>699</v>
      </c>
      <c r="D238" s="1">
        <v>45836</v>
      </c>
      <c r="E238" s="36" t="str">
        <f>IFERROR(VLOOKUP(Result[[#This Row],[RPRO]],H:H,1,0),"")</f>
        <v/>
      </c>
      <c r="H238" t="s">
        <v>7802</v>
      </c>
      <c r="I238" t="s">
        <v>8545</v>
      </c>
      <c r="J238" t="s">
        <v>699</v>
      </c>
      <c r="K238" s="1">
        <v>45833</v>
      </c>
      <c r="L238" t="str">
        <f>IFERROR(VLOOKUP(Result5[[#This Row],[RPRO]],'Data Power app'!C:C,1,0),"Xoa")</f>
        <v>RPRO-250513-0221</v>
      </c>
      <c r="P238" t="str">
        <v>RPRO-250211-0124</v>
      </c>
      <c r="Q238" t="str">
        <v>LAMINATION 1-28/06/2025</v>
      </c>
      <c r="R238" t="str">
        <v>LAMINATION 1</v>
      </c>
      <c r="S238" s="1">
        <v>45836</v>
      </c>
    </row>
    <row r="239" spans="1:19" x14ac:dyDescent="0.25">
      <c r="A239" s="36" t="s">
        <v>13886</v>
      </c>
      <c r="B239" s="36" t="s">
        <v>14505</v>
      </c>
      <c r="C239" s="36" t="s">
        <v>699</v>
      </c>
      <c r="D239" s="1">
        <v>45836</v>
      </c>
      <c r="E239" s="36" t="str">
        <f>IFERROR(VLOOKUP(Result[[#This Row],[RPRO]],H:H,1,0),"")</f>
        <v/>
      </c>
      <c r="H239" t="s">
        <v>7804</v>
      </c>
      <c r="I239" t="s">
        <v>8545</v>
      </c>
      <c r="J239" t="s">
        <v>699</v>
      </c>
      <c r="K239" s="1">
        <v>45833</v>
      </c>
      <c r="L239" t="str">
        <f>IFERROR(VLOOKUP(Result5[[#This Row],[RPRO]],'Data Power app'!C:C,1,0),"Xoa")</f>
        <v>RPRO-250513-0222</v>
      </c>
      <c r="P239" t="str">
        <v>RPRO-250604-0670</v>
      </c>
      <c r="Q239" t="str">
        <v>LAMINATION 1-28/06/2025</v>
      </c>
      <c r="R239" t="str">
        <v>LAMINATION 1</v>
      </c>
      <c r="S239" s="1">
        <v>45836</v>
      </c>
    </row>
    <row r="240" spans="1:19" x14ac:dyDescent="0.25">
      <c r="A240" s="36" t="s">
        <v>13888</v>
      </c>
      <c r="B240" s="36" t="s">
        <v>14505</v>
      </c>
      <c r="C240" s="36" t="s">
        <v>699</v>
      </c>
      <c r="D240" s="1">
        <v>45836</v>
      </c>
      <c r="E240" s="36" t="str">
        <f>IFERROR(VLOOKUP(Result[[#This Row],[RPRO]],H:H,1,0),"")</f>
        <v/>
      </c>
      <c r="H240" t="s">
        <v>7806</v>
      </c>
      <c r="I240" t="s">
        <v>8545</v>
      </c>
      <c r="J240" t="s">
        <v>699</v>
      </c>
      <c r="K240" s="1">
        <v>45833</v>
      </c>
      <c r="L240" t="str">
        <f>IFERROR(VLOOKUP(Result5[[#This Row],[RPRO]],'Data Power app'!C:C,1,0),"Xoa")</f>
        <v>RPRO-250513-0223</v>
      </c>
      <c r="P240" t="str">
        <v>RPRO-250604-0673</v>
      </c>
      <c r="Q240" t="str">
        <v>LAMINATION 1-28/06/2025</v>
      </c>
      <c r="R240" t="str">
        <v>LAMINATION 1</v>
      </c>
      <c r="S240" s="1">
        <v>45836</v>
      </c>
    </row>
    <row r="241" spans="1:19" x14ac:dyDescent="0.25">
      <c r="A241" s="36" t="s">
        <v>13890</v>
      </c>
      <c r="B241" s="36" t="s">
        <v>14505</v>
      </c>
      <c r="C241" s="36" t="s">
        <v>699</v>
      </c>
      <c r="D241" s="1">
        <v>45836</v>
      </c>
      <c r="E241" s="36" t="str">
        <f>IFERROR(VLOOKUP(Result[[#This Row],[RPRO]],H:H,1,0),"")</f>
        <v/>
      </c>
      <c r="H241" t="s">
        <v>7808</v>
      </c>
      <c r="I241" t="s">
        <v>8545</v>
      </c>
      <c r="J241" t="s">
        <v>699</v>
      </c>
      <c r="K241" s="1">
        <v>45833</v>
      </c>
      <c r="L241" t="str">
        <f>IFERROR(VLOOKUP(Result5[[#This Row],[RPRO]],'Data Power app'!C:C,1,0),"Xoa")</f>
        <v>RPRO-250513-0224</v>
      </c>
      <c r="P241" t="str">
        <v>RPRO-250604-0674</v>
      </c>
      <c r="Q241" t="str">
        <v>LAMINATION 1-28/06/2025</v>
      </c>
      <c r="R241" t="str">
        <v>LAMINATION 1</v>
      </c>
      <c r="S241" s="1">
        <v>45836</v>
      </c>
    </row>
    <row r="242" spans="1:19" x14ac:dyDescent="0.25">
      <c r="A242" s="36" t="s">
        <v>13892</v>
      </c>
      <c r="B242" s="36" t="s">
        <v>14505</v>
      </c>
      <c r="C242" s="36" t="s">
        <v>699</v>
      </c>
      <c r="D242" s="1">
        <v>45836</v>
      </c>
      <c r="E242" s="36" t="str">
        <f>IFERROR(VLOOKUP(Result[[#This Row],[RPRO]],H:H,1,0),"")</f>
        <v/>
      </c>
      <c r="H242" t="s">
        <v>7810</v>
      </c>
      <c r="I242" t="s">
        <v>8545</v>
      </c>
      <c r="J242" t="s">
        <v>699</v>
      </c>
      <c r="K242" s="1">
        <v>45833</v>
      </c>
      <c r="L242" t="str">
        <f>IFERROR(VLOOKUP(Result5[[#This Row],[RPRO]],'Data Power app'!C:C,1,0),"Xoa")</f>
        <v>RPRO-250513-0225</v>
      </c>
      <c r="P242" t="str">
        <v>RPRO-250604-0676</v>
      </c>
      <c r="Q242" t="str">
        <v>LAMINATION 1-28/06/2025</v>
      </c>
      <c r="R242" t="str">
        <v>LAMINATION 1</v>
      </c>
      <c r="S242" s="1">
        <v>45836</v>
      </c>
    </row>
    <row r="243" spans="1:19" x14ac:dyDescent="0.25">
      <c r="A243" s="36" t="s">
        <v>13894</v>
      </c>
      <c r="B243" s="36" t="s">
        <v>14505</v>
      </c>
      <c r="C243" s="36" t="s">
        <v>699</v>
      </c>
      <c r="D243" s="1">
        <v>45836</v>
      </c>
      <c r="E243" s="36" t="str">
        <f>IFERROR(VLOOKUP(Result[[#This Row],[RPRO]],H:H,1,0),"")</f>
        <v/>
      </c>
      <c r="H243" t="s">
        <v>7812</v>
      </c>
      <c r="I243" t="s">
        <v>8545</v>
      </c>
      <c r="J243" t="s">
        <v>699</v>
      </c>
      <c r="K243" s="1">
        <v>45833</v>
      </c>
      <c r="L243" t="str">
        <f>IFERROR(VLOOKUP(Result5[[#This Row],[RPRO]],'Data Power app'!C:C,1,0),"Xoa")</f>
        <v>RPRO-250513-0226</v>
      </c>
      <c r="P243" t="str">
        <v>RPRO-250604-0678</v>
      </c>
      <c r="Q243" t="str">
        <v>LAMINATION 1-28/06/2025</v>
      </c>
      <c r="R243" t="str">
        <v>LAMINATION 1</v>
      </c>
      <c r="S243" s="1">
        <v>45836</v>
      </c>
    </row>
    <row r="244" spans="1:19" x14ac:dyDescent="0.25">
      <c r="A244" s="36" t="s">
        <v>13896</v>
      </c>
      <c r="B244" s="36" t="s">
        <v>14505</v>
      </c>
      <c r="C244" s="36" t="s">
        <v>699</v>
      </c>
      <c r="D244" s="1">
        <v>45836</v>
      </c>
      <c r="E244" s="36" t="str">
        <f>IFERROR(VLOOKUP(Result[[#This Row],[RPRO]],H:H,1,0),"")</f>
        <v/>
      </c>
      <c r="H244" t="s">
        <v>7814</v>
      </c>
      <c r="I244" t="s">
        <v>8545</v>
      </c>
      <c r="J244" t="s">
        <v>699</v>
      </c>
      <c r="K244" s="1">
        <v>45833</v>
      </c>
      <c r="L244" t="str">
        <f>IFERROR(VLOOKUP(Result5[[#This Row],[RPRO]],'Data Power app'!C:C,1,0),"Xoa")</f>
        <v>RPRO-250513-0227</v>
      </c>
      <c r="P244" t="str">
        <v>RPRO-250515-0429</v>
      </c>
      <c r="Q244" t="str">
        <v>LAMINATION 6-28/06/2025</v>
      </c>
      <c r="R244" t="str">
        <v>LAMINATION 6</v>
      </c>
      <c r="S244" s="1">
        <v>45836</v>
      </c>
    </row>
    <row r="245" spans="1:19" x14ac:dyDescent="0.25">
      <c r="A245" s="36" t="s">
        <v>13898</v>
      </c>
      <c r="B245" s="36" t="s">
        <v>14505</v>
      </c>
      <c r="C245" s="36" t="s">
        <v>699</v>
      </c>
      <c r="D245" s="1">
        <v>45836</v>
      </c>
      <c r="E245" s="36" t="str">
        <f>IFERROR(VLOOKUP(Result[[#This Row],[RPRO]],H:H,1,0),"")</f>
        <v/>
      </c>
      <c r="H245" t="s">
        <v>7816</v>
      </c>
      <c r="I245" t="s">
        <v>8545</v>
      </c>
      <c r="J245" t="s">
        <v>699</v>
      </c>
      <c r="K245" s="1">
        <v>45833</v>
      </c>
      <c r="L245" t="str">
        <f>IFERROR(VLOOKUP(Result5[[#This Row],[RPRO]],'Data Power app'!C:C,1,0),"Xoa")</f>
        <v>RPRO-250513-0228</v>
      </c>
      <c r="P245" t="str">
        <v>RPRO-250530-0470</v>
      </c>
      <c r="Q245" t="str">
        <v>LAMINATION 5-28/06/2025</v>
      </c>
      <c r="R245" t="str">
        <v>LAMINATION 5</v>
      </c>
      <c r="S245" s="1">
        <v>45836</v>
      </c>
    </row>
    <row r="246" spans="1:19" x14ac:dyDescent="0.25">
      <c r="A246" s="36" t="s">
        <v>13900</v>
      </c>
      <c r="B246" s="36" t="s">
        <v>14505</v>
      </c>
      <c r="C246" s="36" t="s">
        <v>699</v>
      </c>
      <c r="D246" s="1">
        <v>45836</v>
      </c>
      <c r="E246" s="36" t="str">
        <f>IFERROR(VLOOKUP(Result[[#This Row],[RPRO]],H:H,1,0),"")</f>
        <v/>
      </c>
      <c r="H246" t="s">
        <v>7818</v>
      </c>
      <c r="I246" t="s">
        <v>8545</v>
      </c>
      <c r="J246" t="s">
        <v>699</v>
      </c>
      <c r="K246" s="1">
        <v>45833</v>
      </c>
      <c r="L246" t="str">
        <f>IFERROR(VLOOKUP(Result5[[#This Row],[RPRO]],'Data Power app'!C:C,1,0),"Xoa")</f>
        <v>RPRO-250513-0229</v>
      </c>
      <c r="P246" t="str">
        <v>RPRO-250507-0947</v>
      </c>
      <c r="Q246" t="str">
        <v>LAMINATION 7-28/06/2025</v>
      </c>
      <c r="R246" t="str">
        <v>LAMINATION 7</v>
      </c>
      <c r="S246" s="1">
        <v>45836</v>
      </c>
    </row>
    <row r="247" spans="1:19" x14ac:dyDescent="0.25">
      <c r="A247" s="36" t="s">
        <v>13902</v>
      </c>
      <c r="B247" s="36" t="s">
        <v>14505</v>
      </c>
      <c r="C247" s="36" t="s">
        <v>699</v>
      </c>
      <c r="D247" s="1">
        <v>45836</v>
      </c>
      <c r="E247" s="36" t="str">
        <f>IFERROR(VLOOKUP(Result[[#This Row],[RPRO]],H:H,1,0),"")</f>
        <v/>
      </c>
      <c r="H247" t="s">
        <v>7820</v>
      </c>
      <c r="I247" t="s">
        <v>8545</v>
      </c>
      <c r="J247" t="s">
        <v>699</v>
      </c>
      <c r="K247" s="1">
        <v>45833</v>
      </c>
      <c r="L247" t="str">
        <f>IFERROR(VLOOKUP(Result5[[#This Row],[RPRO]],'Data Power app'!C:C,1,0),"Xoa")</f>
        <v>RPRO-250513-0230</v>
      </c>
      <c r="P247" t="str">
        <v>RPRO-250530-0471</v>
      </c>
      <c r="Q247" t="str">
        <v>LAMINATION 5-28/06/2025</v>
      </c>
      <c r="R247" t="str">
        <v>LAMINATION 5</v>
      </c>
      <c r="S247" s="1">
        <v>45836</v>
      </c>
    </row>
    <row r="248" spans="1:19" x14ac:dyDescent="0.25">
      <c r="A248" s="36" t="s">
        <v>13904</v>
      </c>
      <c r="B248" s="36" t="s">
        <v>14505</v>
      </c>
      <c r="C248" s="36" t="s">
        <v>699</v>
      </c>
      <c r="D248" s="1">
        <v>45836</v>
      </c>
      <c r="E248" s="36" t="str">
        <f>IFERROR(VLOOKUP(Result[[#This Row],[RPRO]],H:H,1,0),"")</f>
        <v/>
      </c>
      <c r="H248" t="s">
        <v>7822</v>
      </c>
      <c r="I248" t="s">
        <v>8545</v>
      </c>
      <c r="J248" t="s">
        <v>699</v>
      </c>
      <c r="K248" s="1">
        <v>45833</v>
      </c>
      <c r="L248" t="str">
        <f>IFERROR(VLOOKUP(Result5[[#This Row],[RPRO]],'Data Power app'!C:C,1,0),"Xoa")</f>
        <v>RPRO-250513-0231</v>
      </c>
      <c r="P248" t="str">
        <v>RPRO-250529-0175</v>
      </c>
      <c r="Q248" t="str">
        <v>LAMINATION 5-28/06/2025</v>
      </c>
      <c r="R248" t="str">
        <v>LAMINATION 5</v>
      </c>
      <c r="S248" s="1">
        <v>45836</v>
      </c>
    </row>
    <row r="249" spans="1:19" x14ac:dyDescent="0.25">
      <c r="A249" s="36" t="s">
        <v>13906</v>
      </c>
      <c r="B249" s="36" t="s">
        <v>14505</v>
      </c>
      <c r="C249" s="36" t="s">
        <v>699</v>
      </c>
      <c r="D249" s="1">
        <v>45836</v>
      </c>
      <c r="E249" s="36" t="str">
        <f>IFERROR(VLOOKUP(Result[[#This Row],[RPRO]],H:H,1,0),"")</f>
        <v/>
      </c>
      <c r="H249" t="s">
        <v>7824</v>
      </c>
      <c r="I249" t="s">
        <v>8545</v>
      </c>
      <c r="J249" t="s">
        <v>699</v>
      </c>
      <c r="K249" s="1">
        <v>45833</v>
      </c>
      <c r="L249" t="str">
        <f>IFERROR(VLOOKUP(Result5[[#This Row],[RPRO]],'Data Power app'!C:C,1,0),"Xoa")</f>
        <v>RPRO-250513-0232</v>
      </c>
      <c r="P249" t="str">
        <v>RPRO-250529-0365</v>
      </c>
      <c r="Q249" t="str">
        <v>LAMINATION 5-28/06/2025</v>
      </c>
      <c r="R249" t="str">
        <v>LAMINATION 5</v>
      </c>
      <c r="S249" s="1">
        <v>45836</v>
      </c>
    </row>
    <row r="250" spans="1:19" x14ac:dyDescent="0.25">
      <c r="A250" s="36" t="s">
        <v>13908</v>
      </c>
      <c r="B250" s="36" t="s">
        <v>14505</v>
      </c>
      <c r="C250" s="36" t="s">
        <v>699</v>
      </c>
      <c r="D250" s="1">
        <v>45836</v>
      </c>
      <c r="E250" s="36" t="str">
        <f>IFERROR(VLOOKUP(Result[[#This Row],[RPRO]],H:H,1,0),"")</f>
        <v/>
      </c>
      <c r="H250" t="s">
        <v>7826</v>
      </c>
      <c r="I250" t="s">
        <v>8545</v>
      </c>
      <c r="J250" t="s">
        <v>699</v>
      </c>
      <c r="K250" s="1">
        <v>45833</v>
      </c>
      <c r="L250" t="str">
        <f>IFERROR(VLOOKUP(Result5[[#This Row],[RPRO]],'Data Power app'!C:C,1,0),"Xoa")</f>
        <v>RPRO-250513-0233</v>
      </c>
      <c r="P250" t="str">
        <v>RPRO-250603-0292</v>
      </c>
      <c r="Q250" t="str">
        <v>LAMINATION 5-28/06/2025</v>
      </c>
      <c r="R250" t="str">
        <v>LAMINATION 5</v>
      </c>
      <c r="S250" s="1">
        <v>45836</v>
      </c>
    </row>
    <row r="251" spans="1:19" x14ac:dyDescent="0.25">
      <c r="A251" s="36" t="s">
        <v>13910</v>
      </c>
      <c r="B251" s="36" t="s">
        <v>14505</v>
      </c>
      <c r="C251" s="36" t="s">
        <v>699</v>
      </c>
      <c r="D251" s="1">
        <v>45836</v>
      </c>
      <c r="E251" s="36" t="str">
        <f>IFERROR(VLOOKUP(Result[[#This Row],[RPRO]],H:H,1,0),"")</f>
        <v/>
      </c>
      <c r="H251" t="s">
        <v>7828</v>
      </c>
      <c r="I251" t="s">
        <v>8545</v>
      </c>
      <c r="J251" t="s">
        <v>699</v>
      </c>
      <c r="K251" s="1">
        <v>45833</v>
      </c>
      <c r="L251" t="str">
        <f>IFERROR(VLOOKUP(Result5[[#This Row],[RPRO]],'Data Power app'!C:C,1,0),"Xoa")</f>
        <v>RPRO-250513-0234</v>
      </c>
      <c r="P251" t="str">
        <v>RPRO-250602-0402</v>
      </c>
      <c r="Q251" t="str">
        <v>LAMINATION 5-28/06/2025</v>
      </c>
      <c r="R251" t="str">
        <v>LAMINATION 5</v>
      </c>
      <c r="S251" s="1">
        <v>45836</v>
      </c>
    </row>
    <row r="252" spans="1:19" x14ac:dyDescent="0.25">
      <c r="A252" s="36" t="s">
        <v>13912</v>
      </c>
      <c r="B252" s="36" t="s">
        <v>14505</v>
      </c>
      <c r="C252" s="36" t="s">
        <v>699</v>
      </c>
      <c r="D252" s="1">
        <v>45836</v>
      </c>
      <c r="E252" s="36" t="str">
        <f>IFERROR(VLOOKUP(Result[[#This Row],[RPRO]],H:H,1,0),"")</f>
        <v/>
      </c>
      <c r="H252" t="s">
        <v>7830</v>
      </c>
      <c r="I252" t="s">
        <v>8545</v>
      </c>
      <c r="J252" t="s">
        <v>699</v>
      </c>
      <c r="K252" s="1">
        <v>45833</v>
      </c>
      <c r="L252" t="str">
        <f>IFERROR(VLOOKUP(Result5[[#This Row],[RPRO]],'Data Power app'!C:C,1,0),"Xoa")</f>
        <v>RPRO-250513-0235</v>
      </c>
      <c r="P252" t="str">
        <v>RPRO-250526-0195</v>
      </c>
      <c r="Q252" t="str">
        <v>LAMINATION 5-28/06/2025</v>
      </c>
      <c r="R252" t="str">
        <v>LAMINATION 5</v>
      </c>
      <c r="S252" s="1">
        <v>45836</v>
      </c>
    </row>
    <row r="253" spans="1:19" x14ac:dyDescent="0.25">
      <c r="A253" s="36" t="s">
        <v>13914</v>
      </c>
      <c r="B253" s="36" t="s">
        <v>14505</v>
      </c>
      <c r="C253" s="36" t="s">
        <v>699</v>
      </c>
      <c r="D253" s="1">
        <v>45836</v>
      </c>
      <c r="E253" s="36" t="str">
        <f>IFERROR(VLOOKUP(Result[[#This Row],[RPRO]],H:H,1,0),"")</f>
        <v/>
      </c>
      <c r="H253" t="s">
        <v>7616</v>
      </c>
      <c r="I253" t="s">
        <v>8545</v>
      </c>
      <c r="J253" t="s">
        <v>699</v>
      </c>
      <c r="K253" s="1">
        <v>45833</v>
      </c>
      <c r="L253" t="str">
        <f>IFERROR(VLOOKUP(Result5[[#This Row],[RPRO]],'Data Power app'!C:C,1,0),"Xoa")</f>
        <v>RPRO-250513-0251</v>
      </c>
      <c r="P253" t="str">
        <v>RPRO-250526-0199</v>
      </c>
      <c r="Q253" t="str">
        <v>LAMINATION 5-28/06/2025</v>
      </c>
      <c r="R253" t="str">
        <v>LAMINATION 5</v>
      </c>
      <c r="S253" s="1">
        <v>45836</v>
      </c>
    </row>
    <row r="254" spans="1:19" x14ac:dyDescent="0.25">
      <c r="A254" s="36" t="s">
        <v>13916</v>
      </c>
      <c r="B254" s="36" t="s">
        <v>14505</v>
      </c>
      <c r="C254" s="36" t="s">
        <v>699</v>
      </c>
      <c r="D254" s="1">
        <v>45836</v>
      </c>
      <c r="E254" s="36" t="str">
        <f>IFERROR(VLOOKUP(Result[[#This Row],[RPRO]],H:H,1,0),"")</f>
        <v/>
      </c>
      <c r="H254" t="s">
        <v>7618</v>
      </c>
      <c r="I254" t="s">
        <v>8545</v>
      </c>
      <c r="J254" t="s">
        <v>699</v>
      </c>
      <c r="K254" s="1">
        <v>45833</v>
      </c>
      <c r="L254" t="str">
        <f>IFERROR(VLOOKUP(Result5[[#This Row],[RPRO]],'Data Power app'!C:C,1,0),"Xoa")</f>
        <v>RPRO-250513-0252</v>
      </c>
      <c r="P254" t="str">
        <v>RPRO-250526-0201</v>
      </c>
      <c r="Q254" t="str">
        <v>LAMINATION 5-28/06/2025</v>
      </c>
      <c r="R254" t="str">
        <v>LAMINATION 5</v>
      </c>
      <c r="S254" s="1">
        <v>45836</v>
      </c>
    </row>
    <row r="255" spans="1:19" x14ac:dyDescent="0.25">
      <c r="A255" s="36" t="s">
        <v>13918</v>
      </c>
      <c r="B255" s="36" t="s">
        <v>14505</v>
      </c>
      <c r="C255" s="36" t="s">
        <v>699</v>
      </c>
      <c r="D255" s="1">
        <v>45836</v>
      </c>
      <c r="E255" s="36" t="str">
        <f>IFERROR(VLOOKUP(Result[[#This Row],[RPRO]],H:H,1,0),"")</f>
        <v/>
      </c>
      <c r="H255" t="s">
        <v>7620</v>
      </c>
      <c r="I255" t="s">
        <v>8545</v>
      </c>
      <c r="J255" t="s">
        <v>699</v>
      </c>
      <c r="K255" s="1">
        <v>45833</v>
      </c>
      <c r="L255" t="str">
        <f>IFERROR(VLOOKUP(Result5[[#This Row],[RPRO]],'Data Power app'!C:C,1,0),"Xoa")</f>
        <v>RPRO-250513-0253</v>
      </c>
      <c r="P255" t="str">
        <v>RPRO-250526-0213</v>
      </c>
      <c r="Q255" t="str">
        <v>LAMINATION 5-28/06/2025</v>
      </c>
      <c r="R255" t="str">
        <v>LAMINATION 5</v>
      </c>
      <c r="S255" s="1">
        <v>45836</v>
      </c>
    </row>
    <row r="256" spans="1:19" x14ac:dyDescent="0.25">
      <c r="A256" s="36" t="s">
        <v>13920</v>
      </c>
      <c r="B256" s="36" t="s">
        <v>14505</v>
      </c>
      <c r="C256" s="36" t="s">
        <v>699</v>
      </c>
      <c r="D256" s="1">
        <v>45836</v>
      </c>
      <c r="E256" s="36" t="str">
        <f>IFERROR(VLOOKUP(Result[[#This Row],[RPRO]],H:H,1,0),"")</f>
        <v/>
      </c>
      <c r="H256" t="s">
        <v>7622</v>
      </c>
      <c r="I256" t="s">
        <v>8545</v>
      </c>
      <c r="J256" t="s">
        <v>699</v>
      </c>
      <c r="K256" s="1">
        <v>45833</v>
      </c>
      <c r="L256" t="str">
        <f>IFERROR(VLOOKUP(Result5[[#This Row],[RPRO]],'Data Power app'!C:C,1,0),"Xoa")</f>
        <v>RPRO-250513-0254</v>
      </c>
      <c r="P256" t="str">
        <v>RPRO-250526-0221</v>
      </c>
      <c r="Q256" t="str">
        <v>LAMINATION 5-28/06/2025</v>
      </c>
      <c r="R256" t="str">
        <v>LAMINATION 5</v>
      </c>
      <c r="S256" s="1">
        <v>45836</v>
      </c>
    </row>
    <row r="257" spans="1:19" x14ac:dyDescent="0.25">
      <c r="A257" s="36" t="s">
        <v>13922</v>
      </c>
      <c r="B257" s="36" t="s">
        <v>14505</v>
      </c>
      <c r="C257" s="36" t="s">
        <v>699</v>
      </c>
      <c r="D257" s="1">
        <v>45836</v>
      </c>
      <c r="E257" s="36" t="str">
        <f>IFERROR(VLOOKUP(Result[[#This Row],[RPRO]],H:H,1,0),"")</f>
        <v/>
      </c>
      <c r="H257" t="s">
        <v>7624</v>
      </c>
      <c r="I257" t="s">
        <v>8545</v>
      </c>
      <c r="J257" t="s">
        <v>699</v>
      </c>
      <c r="K257" s="1">
        <v>45833</v>
      </c>
      <c r="L257" t="str">
        <f>IFERROR(VLOOKUP(Result5[[#This Row],[RPRO]],'Data Power app'!C:C,1,0),"Xoa")</f>
        <v>RPRO-250513-0255</v>
      </c>
      <c r="P257" t="str">
        <v>RPRO-250526-0223</v>
      </c>
      <c r="Q257" t="str">
        <v>LAMINATION 5-28/06/2025</v>
      </c>
      <c r="R257" t="str">
        <v>LAMINATION 5</v>
      </c>
      <c r="S257" s="1">
        <v>45836</v>
      </c>
    </row>
    <row r="258" spans="1:19" x14ac:dyDescent="0.25">
      <c r="A258" s="36" t="s">
        <v>13924</v>
      </c>
      <c r="B258" s="36" t="s">
        <v>14505</v>
      </c>
      <c r="C258" s="36" t="s">
        <v>699</v>
      </c>
      <c r="D258" s="1">
        <v>45836</v>
      </c>
      <c r="E258" s="36" t="str">
        <f>IFERROR(VLOOKUP(Result[[#This Row],[RPRO]],H:H,1,0),"")</f>
        <v/>
      </c>
      <c r="H258" t="s">
        <v>7626</v>
      </c>
      <c r="I258" t="s">
        <v>8545</v>
      </c>
      <c r="J258" t="s">
        <v>699</v>
      </c>
      <c r="K258" s="1">
        <v>45833</v>
      </c>
      <c r="L258" t="str">
        <f>IFERROR(VLOOKUP(Result5[[#This Row],[RPRO]],'Data Power app'!C:C,1,0),"Xoa")</f>
        <v>RPRO-250513-0256</v>
      </c>
      <c r="P258" t="str">
        <v>RPRO-250526-0225</v>
      </c>
      <c r="Q258" t="str">
        <v>LAMINATION 5-28/06/2025</v>
      </c>
      <c r="R258" t="str">
        <v>LAMINATION 5</v>
      </c>
      <c r="S258" s="1">
        <v>45836</v>
      </c>
    </row>
    <row r="259" spans="1:19" x14ac:dyDescent="0.25">
      <c r="A259" s="36" t="s">
        <v>13926</v>
      </c>
      <c r="B259" s="36" t="s">
        <v>14505</v>
      </c>
      <c r="C259" s="36" t="s">
        <v>699</v>
      </c>
      <c r="D259" s="1">
        <v>45836</v>
      </c>
      <c r="E259" s="36" t="str">
        <f>IFERROR(VLOOKUP(Result[[#This Row],[RPRO]],H:H,1,0),"")</f>
        <v/>
      </c>
      <c r="H259" t="s">
        <v>7628</v>
      </c>
      <c r="I259" t="s">
        <v>8545</v>
      </c>
      <c r="J259" t="s">
        <v>699</v>
      </c>
      <c r="K259" s="1">
        <v>45833</v>
      </c>
      <c r="L259" t="str">
        <f>IFERROR(VLOOKUP(Result5[[#This Row],[RPRO]],'Data Power app'!C:C,1,0),"Xoa")</f>
        <v>RPRO-250513-0257</v>
      </c>
      <c r="P259" t="str">
        <v>RPRO-250526-0189</v>
      </c>
      <c r="Q259" t="str">
        <v>LAMINATION 5-28/06/2025</v>
      </c>
      <c r="R259" t="str">
        <v>LAMINATION 5</v>
      </c>
      <c r="S259" s="1">
        <v>45836</v>
      </c>
    </row>
    <row r="260" spans="1:19" x14ac:dyDescent="0.25">
      <c r="A260" s="36" t="s">
        <v>13928</v>
      </c>
      <c r="B260" s="36" t="s">
        <v>14505</v>
      </c>
      <c r="C260" s="36" t="s">
        <v>699</v>
      </c>
      <c r="D260" s="1">
        <v>45836</v>
      </c>
      <c r="E260" s="36" t="str">
        <f>IFERROR(VLOOKUP(Result[[#This Row],[RPRO]],H:H,1,0),"")</f>
        <v/>
      </c>
      <c r="H260" t="s">
        <v>7630</v>
      </c>
      <c r="I260" t="s">
        <v>8545</v>
      </c>
      <c r="J260" t="s">
        <v>699</v>
      </c>
      <c r="K260" s="1">
        <v>45833</v>
      </c>
      <c r="L260" t="str">
        <f>IFERROR(VLOOKUP(Result5[[#This Row],[RPRO]],'Data Power app'!C:C,1,0),"Xoa")</f>
        <v>RPRO-250513-0258</v>
      </c>
      <c r="P260" t="str">
        <v>RPRO-250526-0192</v>
      </c>
      <c r="Q260" t="str">
        <v>LAMINATION 5-28/06/2025</v>
      </c>
      <c r="R260" t="str">
        <v>LAMINATION 5</v>
      </c>
      <c r="S260" s="1">
        <v>45836</v>
      </c>
    </row>
    <row r="261" spans="1:19" x14ac:dyDescent="0.25">
      <c r="A261" s="36" t="s">
        <v>13930</v>
      </c>
      <c r="B261" s="36" t="s">
        <v>14505</v>
      </c>
      <c r="C261" s="36" t="s">
        <v>699</v>
      </c>
      <c r="D261" s="1">
        <v>45836</v>
      </c>
      <c r="E261" s="36" t="str">
        <f>IFERROR(VLOOKUP(Result[[#This Row],[RPRO]],H:H,1,0),"")</f>
        <v/>
      </c>
      <c r="H261" t="s">
        <v>7632</v>
      </c>
      <c r="I261" t="s">
        <v>8545</v>
      </c>
      <c r="J261" t="s">
        <v>699</v>
      </c>
      <c r="K261" s="1">
        <v>45833</v>
      </c>
      <c r="L261" t="str">
        <f>IFERROR(VLOOKUP(Result5[[#This Row],[RPRO]],'Data Power app'!C:C,1,0),"Xoa")</f>
        <v>RPRO-250513-0259</v>
      </c>
      <c r="P261" t="str">
        <v>RPRO-250526-0196</v>
      </c>
      <c r="Q261" t="str">
        <v>LAMINATION 5-28/06/2025</v>
      </c>
      <c r="R261" t="str">
        <v>LAMINATION 5</v>
      </c>
      <c r="S261" s="1">
        <v>45836</v>
      </c>
    </row>
    <row r="262" spans="1:19" x14ac:dyDescent="0.25">
      <c r="A262" s="36" t="s">
        <v>13932</v>
      </c>
      <c r="B262" s="36" t="s">
        <v>14505</v>
      </c>
      <c r="C262" s="36" t="s">
        <v>699</v>
      </c>
      <c r="D262" s="1">
        <v>45836</v>
      </c>
      <c r="E262" s="36" t="str">
        <f>IFERROR(VLOOKUP(Result[[#This Row],[RPRO]],H:H,1,0),"")</f>
        <v/>
      </c>
      <c r="H262" t="s">
        <v>7634</v>
      </c>
      <c r="I262" t="s">
        <v>8545</v>
      </c>
      <c r="J262" t="s">
        <v>699</v>
      </c>
      <c r="K262" s="1">
        <v>45833</v>
      </c>
      <c r="L262" t="str">
        <f>IFERROR(VLOOKUP(Result5[[#This Row],[RPRO]],'Data Power app'!C:C,1,0),"Xoa")</f>
        <v>RPRO-250513-0260</v>
      </c>
      <c r="P262" t="str">
        <v>RPRO-250526-0197</v>
      </c>
      <c r="Q262" t="str">
        <v>LAMINATION 5-28/06/2025</v>
      </c>
      <c r="R262" t="str">
        <v>LAMINATION 5</v>
      </c>
      <c r="S262" s="1">
        <v>45836</v>
      </c>
    </row>
    <row r="263" spans="1:19" x14ac:dyDescent="0.25">
      <c r="A263" s="36" t="s">
        <v>13934</v>
      </c>
      <c r="B263" s="36" t="s">
        <v>14505</v>
      </c>
      <c r="C263" s="36" t="s">
        <v>699</v>
      </c>
      <c r="D263" s="1">
        <v>45836</v>
      </c>
      <c r="E263" s="36" t="str">
        <f>IFERROR(VLOOKUP(Result[[#This Row],[RPRO]],H:H,1,0),"")</f>
        <v/>
      </c>
      <c r="H263" t="s">
        <v>7636</v>
      </c>
      <c r="I263" t="s">
        <v>8545</v>
      </c>
      <c r="J263" t="s">
        <v>699</v>
      </c>
      <c r="K263" s="1">
        <v>45833</v>
      </c>
      <c r="L263" t="str">
        <f>IFERROR(VLOOKUP(Result5[[#This Row],[RPRO]],'Data Power app'!C:C,1,0),"Xoa")</f>
        <v>RPRO-250513-0261</v>
      </c>
      <c r="P263" t="str">
        <v>RPRO-250526-0200</v>
      </c>
      <c r="Q263" t="str">
        <v>LAMINATION 5-28/06/2025</v>
      </c>
      <c r="R263" t="str">
        <v>LAMINATION 5</v>
      </c>
      <c r="S263" s="1">
        <v>45836</v>
      </c>
    </row>
    <row r="264" spans="1:19" x14ac:dyDescent="0.25">
      <c r="A264" s="36" t="s">
        <v>13936</v>
      </c>
      <c r="B264" s="36" t="s">
        <v>14505</v>
      </c>
      <c r="C264" s="36" t="s">
        <v>699</v>
      </c>
      <c r="D264" s="1">
        <v>45836</v>
      </c>
      <c r="E264" s="36" t="str">
        <f>IFERROR(VLOOKUP(Result[[#This Row],[RPRO]],H:H,1,0),"")</f>
        <v/>
      </c>
      <c r="H264" t="s">
        <v>7638</v>
      </c>
      <c r="I264" t="s">
        <v>8545</v>
      </c>
      <c r="J264" t="s">
        <v>699</v>
      </c>
      <c r="K264" s="1">
        <v>45833</v>
      </c>
      <c r="L264" t="str">
        <f>IFERROR(VLOOKUP(Result5[[#This Row],[RPRO]],'Data Power app'!C:C,1,0),"Xoa")</f>
        <v>RPRO-250513-0262</v>
      </c>
      <c r="P264" t="str">
        <v>RPRO-250526-0202</v>
      </c>
      <c r="Q264" t="str">
        <v>LAMINATION 5-28/06/2025</v>
      </c>
      <c r="R264" t="str">
        <v>LAMINATION 5</v>
      </c>
      <c r="S264" s="1">
        <v>45836</v>
      </c>
    </row>
    <row r="265" spans="1:19" x14ac:dyDescent="0.25">
      <c r="A265" s="36" t="s">
        <v>13938</v>
      </c>
      <c r="B265" s="36" t="s">
        <v>14505</v>
      </c>
      <c r="C265" s="36" t="s">
        <v>699</v>
      </c>
      <c r="D265" s="1">
        <v>45836</v>
      </c>
      <c r="E265" s="36" t="str">
        <f>IFERROR(VLOOKUP(Result[[#This Row],[RPRO]],H:H,1,0),"")</f>
        <v/>
      </c>
      <c r="H265" t="s">
        <v>7640</v>
      </c>
      <c r="I265" t="s">
        <v>8545</v>
      </c>
      <c r="J265" t="s">
        <v>699</v>
      </c>
      <c r="K265" s="1">
        <v>45833</v>
      </c>
      <c r="L265" t="str">
        <f>IFERROR(VLOOKUP(Result5[[#This Row],[RPRO]],'Data Power app'!C:C,1,0),"Xoa")</f>
        <v>RPRO-250513-0263</v>
      </c>
      <c r="P265" t="str">
        <v>RPRO-250526-0203</v>
      </c>
      <c r="Q265" t="str">
        <v>LAMINATION 5-28/06/2025</v>
      </c>
      <c r="R265" t="str">
        <v>LAMINATION 5</v>
      </c>
      <c r="S265" s="1">
        <v>45836</v>
      </c>
    </row>
    <row r="266" spans="1:19" x14ac:dyDescent="0.25">
      <c r="A266" s="36" t="s">
        <v>13940</v>
      </c>
      <c r="B266" s="36" t="s">
        <v>14505</v>
      </c>
      <c r="C266" s="36" t="s">
        <v>699</v>
      </c>
      <c r="D266" s="1">
        <v>45836</v>
      </c>
      <c r="E266" s="36" t="str">
        <f>IFERROR(VLOOKUP(Result[[#This Row],[RPRO]],H:H,1,0),"")</f>
        <v/>
      </c>
      <c r="H266" t="s">
        <v>7642</v>
      </c>
      <c r="I266" t="s">
        <v>8545</v>
      </c>
      <c r="J266" t="s">
        <v>699</v>
      </c>
      <c r="K266" s="1">
        <v>45833</v>
      </c>
      <c r="L266" t="str">
        <f>IFERROR(VLOOKUP(Result5[[#This Row],[RPRO]],'Data Power app'!C:C,1,0),"Xoa")</f>
        <v>RPRO-250513-0264</v>
      </c>
      <c r="P266" t="str">
        <v>RPRO-250526-0205</v>
      </c>
      <c r="Q266" t="str">
        <v>LAMINATION 5-28/06/2025</v>
      </c>
      <c r="R266" t="str">
        <v>LAMINATION 5</v>
      </c>
      <c r="S266" s="1">
        <v>45836</v>
      </c>
    </row>
    <row r="267" spans="1:19" x14ac:dyDescent="0.25">
      <c r="A267" s="36" t="s">
        <v>13942</v>
      </c>
      <c r="B267" s="36" t="s">
        <v>14505</v>
      </c>
      <c r="C267" s="36" t="s">
        <v>699</v>
      </c>
      <c r="D267" s="1">
        <v>45836</v>
      </c>
      <c r="E267" s="36" t="str">
        <f>IFERROR(VLOOKUP(Result[[#This Row],[RPRO]],H:H,1,0),"")</f>
        <v/>
      </c>
      <c r="H267" t="s">
        <v>7644</v>
      </c>
      <c r="I267" t="s">
        <v>8545</v>
      </c>
      <c r="J267" t="s">
        <v>699</v>
      </c>
      <c r="K267" s="1">
        <v>45833</v>
      </c>
      <c r="L267" t="str">
        <f>IFERROR(VLOOKUP(Result5[[#This Row],[RPRO]],'Data Power app'!C:C,1,0),"Xoa")</f>
        <v>RPRO-250513-0265</v>
      </c>
      <c r="P267" t="str">
        <v>RPRO-250526-0206</v>
      </c>
      <c r="Q267" t="str">
        <v>LAMINATION 5-28/06/2025</v>
      </c>
      <c r="R267" t="str">
        <v>LAMINATION 5</v>
      </c>
      <c r="S267" s="1">
        <v>45836</v>
      </c>
    </row>
    <row r="268" spans="1:19" x14ac:dyDescent="0.25">
      <c r="A268" s="36" t="s">
        <v>13944</v>
      </c>
      <c r="B268" s="36" t="s">
        <v>14505</v>
      </c>
      <c r="C268" s="36" t="s">
        <v>699</v>
      </c>
      <c r="D268" s="1">
        <v>45836</v>
      </c>
      <c r="E268" s="36" t="str">
        <f>IFERROR(VLOOKUP(Result[[#This Row],[RPRO]],H:H,1,0),"")</f>
        <v/>
      </c>
      <c r="H268" t="s">
        <v>7832</v>
      </c>
      <c r="I268" t="s">
        <v>8545</v>
      </c>
      <c r="J268" t="s">
        <v>699</v>
      </c>
      <c r="K268" s="1">
        <v>45833</v>
      </c>
      <c r="L268" t="str">
        <f>IFERROR(VLOOKUP(Result5[[#This Row],[RPRO]],'Data Power app'!C:C,1,0),"Xoa")</f>
        <v>RPRO-250513-0266</v>
      </c>
      <c r="P268" t="str">
        <v>RPRO-250526-0207</v>
      </c>
      <c r="Q268" t="str">
        <v>LAMINATION 5-28/06/2025</v>
      </c>
      <c r="R268" t="str">
        <v>LAMINATION 5</v>
      </c>
      <c r="S268" s="1">
        <v>45836</v>
      </c>
    </row>
    <row r="269" spans="1:19" x14ac:dyDescent="0.25">
      <c r="A269" s="36" t="s">
        <v>13946</v>
      </c>
      <c r="B269" s="36" t="s">
        <v>14505</v>
      </c>
      <c r="C269" s="36" t="s">
        <v>699</v>
      </c>
      <c r="D269" s="1">
        <v>45836</v>
      </c>
      <c r="E269" s="36" t="str">
        <f>IFERROR(VLOOKUP(Result[[#This Row],[RPRO]],H:H,1,0),"")</f>
        <v/>
      </c>
      <c r="H269" t="s">
        <v>7834</v>
      </c>
      <c r="I269" t="s">
        <v>8545</v>
      </c>
      <c r="J269" t="s">
        <v>699</v>
      </c>
      <c r="K269" s="1">
        <v>45833</v>
      </c>
      <c r="L269" t="str">
        <f>IFERROR(VLOOKUP(Result5[[#This Row],[RPRO]],'Data Power app'!C:C,1,0),"Xoa")</f>
        <v>RPRO-250513-0267</v>
      </c>
      <c r="P269" t="str">
        <v>RPRO-250526-0209</v>
      </c>
      <c r="Q269" t="str">
        <v>LAMINATION 5-28/06/2025</v>
      </c>
      <c r="R269" t="str">
        <v>LAMINATION 5</v>
      </c>
      <c r="S269" s="1">
        <v>45836</v>
      </c>
    </row>
    <row r="270" spans="1:19" x14ac:dyDescent="0.25">
      <c r="A270" s="36" t="s">
        <v>13948</v>
      </c>
      <c r="B270" s="36" t="s">
        <v>14505</v>
      </c>
      <c r="C270" s="36" t="s">
        <v>699</v>
      </c>
      <c r="D270" s="1">
        <v>45836</v>
      </c>
      <c r="E270" s="36" t="str">
        <f>IFERROR(VLOOKUP(Result[[#This Row],[RPRO]],H:H,1,0),"")</f>
        <v/>
      </c>
      <c r="H270" t="s">
        <v>7836</v>
      </c>
      <c r="I270" t="s">
        <v>8545</v>
      </c>
      <c r="J270" t="s">
        <v>699</v>
      </c>
      <c r="K270" s="1">
        <v>45833</v>
      </c>
      <c r="L270" t="str">
        <f>IFERROR(VLOOKUP(Result5[[#This Row],[RPRO]],'Data Power app'!C:C,1,0),"Xoa")</f>
        <v>RPRO-250513-0268</v>
      </c>
      <c r="P270" t="str">
        <v>RPRO-250526-0215</v>
      </c>
      <c r="Q270" t="str">
        <v>LAMINATION 5-28/06/2025</v>
      </c>
      <c r="R270" t="str">
        <v>LAMINATION 5</v>
      </c>
      <c r="S270" s="1">
        <v>45836</v>
      </c>
    </row>
    <row r="271" spans="1:19" x14ac:dyDescent="0.25">
      <c r="A271" s="36" t="s">
        <v>13950</v>
      </c>
      <c r="B271" s="36" t="s">
        <v>14505</v>
      </c>
      <c r="C271" s="36" t="s">
        <v>699</v>
      </c>
      <c r="D271" s="1">
        <v>45836</v>
      </c>
      <c r="E271" s="36" t="str">
        <f>IFERROR(VLOOKUP(Result[[#This Row],[RPRO]],H:H,1,0),"")</f>
        <v/>
      </c>
      <c r="H271" t="s">
        <v>9847</v>
      </c>
      <c r="I271" t="s">
        <v>10317</v>
      </c>
      <c r="J271" t="s">
        <v>699</v>
      </c>
      <c r="K271" s="1">
        <v>45834</v>
      </c>
      <c r="L271" t="str">
        <f>IFERROR(VLOOKUP(Result5[[#This Row],[RPRO]],'Data Power app'!C:C,1,0),"Xoa")</f>
        <v>RPRO-250513-0269</v>
      </c>
      <c r="P271" t="str">
        <v>RPRO-250616-0152</v>
      </c>
      <c r="Q271" t="str">
        <v>LAMINATION 7-28/06/2025</v>
      </c>
      <c r="R271" t="str">
        <v>LAMINATION 7</v>
      </c>
      <c r="S271" s="1">
        <v>45836</v>
      </c>
    </row>
    <row r="272" spans="1:19" x14ac:dyDescent="0.25">
      <c r="A272" s="36" t="s">
        <v>13952</v>
      </c>
      <c r="B272" s="36" t="s">
        <v>14505</v>
      </c>
      <c r="C272" s="36" t="s">
        <v>699</v>
      </c>
      <c r="D272" s="1">
        <v>45836</v>
      </c>
      <c r="E272" s="36" t="str">
        <f>IFERROR(VLOOKUP(Result[[#This Row],[RPRO]],H:H,1,0),"")</f>
        <v/>
      </c>
      <c r="H272" t="s">
        <v>9849</v>
      </c>
      <c r="I272" t="s">
        <v>10317</v>
      </c>
      <c r="J272" t="s">
        <v>699</v>
      </c>
      <c r="K272" s="1">
        <v>45834</v>
      </c>
      <c r="L272" t="str">
        <f>IFERROR(VLOOKUP(Result5[[#This Row],[RPRO]],'Data Power app'!C:C,1,0),"Xoa")</f>
        <v>RPRO-250513-0270</v>
      </c>
      <c r="P272" t="str">
        <v>RPRO-250616-0153</v>
      </c>
      <c r="Q272" t="str">
        <v>LAMINATION 7-28/06/2025</v>
      </c>
      <c r="R272" t="str">
        <v>LAMINATION 7</v>
      </c>
      <c r="S272" s="1">
        <v>45836</v>
      </c>
    </row>
    <row r="273" spans="1:19" x14ac:dyDescent="0.25">
      <c r="A273" s="36" t="s">
        <v>13954</v>
      </c>
      <c r="B273" s="36" t="s">
        <v>14505</v>
      </c>
      <c r="C273" s="36" t="s">
        <v>699</v>
      </c>
      <c r="D273" s="1">
        <v>45836</v>
      </c>
      <c r="E273" s="36" t="str">
        <f>IFERROR(VLOOKUP(Result[[#This Row],[RPRO]],H:H,1,0),"")</f>
        <v/>
      </c>
      <c r="H273" t="s">
        <v>9851</v>
      </c>
      <c r="I273" t="s">
        <v>10317</v>
      </c>
      <c r="J273" t="s">
        <v>699</v>
      </c>
      <c r="K273" s="1">
        <v>45834</v>
      </c>
      <c r="L273" t="str">
        <f>IFERROR(VLOOKUP(Result5[[#This Row],[RPRO]],'Data Power app'!C:C,1,0),"Xoa")</f>
        <v>RPRO-250513-0271</v>
      </c>
      <c r="P273" t="str">
        <v>RPRO-250616-0154</v>
      </c>
      <c r="Q273" t="str">
        <v>LAMINATION 7-28/06/2025</v>
      </c>
      <c r="R273" t="str">
        <v>LAMINATION 7</v>
      </c>
      <c r="S273" s="1">
        <v>45836</v>
      </c>
    </row>
    <row r="274" spans="1:19" x14ac:dyDescent="0.25">
      <c r="A274" s="36" t="s">
        <v>13956</v>
      </c>
      <c r="B274" s="36" t="s">
        <v>14505</v>
      </c>
      <c r="C274" s="36" t="s">
        <v>699</v>
      </c>
      <c r="D274" s="1">
        <v>45836</v>
      </c>
      <c r="E274" s="36" t="str">
        <f>IFERROR(VLOOKUP(Result[[#This Row],[RPRO]],H:H,1,0),"")</f>
        <v/>
      </c>
      <c r="H274" t="s">
        <v>9853</v>
      </c>
      <c r="I274" t="s">
        <v>10317</v>
      </c>
      <c r="J274" t="s">
        <v>699</v>
      </c>
      <c r="K274" s="1">
        <v>45834</v>
      </c>
      <c r="L274" t="str">
        <f>IFERROR(VLOOKUP(Result5[[#This Row],[RPRO]],'Data Power app'!C:C,1,0),"Xoa")</f>
        <v>RPRO-250513-0272</v>
      </c>
      <c r="P274" t="str">
        <v>RPRO-250616-0150</v>
      </c>
      <c r="Q274" t="str">
        <v>LAMINATION 7-28/06/2025</v>
      </c>
      <c r="R274" t="str">
        <v>LAMINATION 7</v>
      </c>
      <c r="S274" s="1">
        <v>45836</v>
      </c>
    </row>
    <row r="275" spans="1:19" x14ac:dyDescent="0.25">
      <c r="A275" s="36" t="s">
        <v>13958</v>
      </c>
      <c r="B275" s="36" t="s">
        <v>14505</v>
      </c>
      <c r="C275" s="36" t="s">
        <v>699</v>
      </c>
      <c r="D275" s="1">
        <v>45836</v>
      </c>
      <c r="E275" s="36" t="str">
        <f>IFERROR(VLOOKUP(Result[[#This Row],[RPRO]],H:H,1,0),"")</f>
        <v/>
      </c>
      <c r="H275" t="s">
        <v>9855</v>
      </c>
      <c r="I275" t="s">
        <v>10317</v>
      </c>
      <c r="J275" t="s">
        <v>699</v>
      </c>
      <c r="K275" s="1">
        <v>45834</v>
      </c>
      <c r="L275" t="str">
        <f>IFERROR(VLOOKUP(Result5[[#This Row],[RPRO]],'Data Power app'!C:C,1,0),"Xoa")</f>
        <v>RPRO-250513-0273</v>
      </c>
      <c r="P275" t="str">
        <v>RPRO-250616-0144</v>
      </c>
      <c r="Q275" t="str">
        <v>LAMINATION 7-28/06/2025</v>
      </c>
      <c r="R275" t="str">
        <v>LAMINATION 7</v>
      </c>
      <c r="S275" s="1">
        <v>45836</v>
      </c>
    </row>
    <row r="276" spans="1:19" x14ac:dyDescent="0.25">
      <c r="A276" s="36" t="s">
        <v>13960</v>
      </c>
      <c r="B276" s="36" t="s">
        <v>14505</v>
      </c>
      <c r="C276" s="36" t="s">
        <v>699</v>
      </c>
      <c r="D276" s="1">
        <v>45836</v>
      </c>
      <c r="E276" s="36" t="str">
        <f>IFERROR(VLOOKUP(Result[[#This Row],[RPRO]],H:H,1,0),"")</f>
        <v/>
      </c>
      <c r="H276" t="s">
        <v>3463</v>
      </c>
      <c r="I276" t="s">
        <v>3218</v>
      </c>
      <c r="J276" t="s">
        <v>698</v>
      </c>
      <c r="K276" s="1">
        <v>45829</v>
      </c>
      <c r="L276" t="str">
        <f>IFERROR(VLOOKUP(Result5[[#This Row],[RPRO]],'Data Power app'!C:C,1,0),"Xoa")</f>
        <v>RPRO-250513-0436</v>
      </c>
      <c r="P276" t="str">
        <v>RPRO-250624-0094</v>
      </c>
      <c r="Q276" t="str">
        <v>LAMINATION 1-28/06/2025</v>
      </c>
      <c r="R276" t="str">
        <v>LAMINATION 1</v>
      </c>
      <c r="S276" s="1">
        <v>45836</v>
      </c>
    </row>
    <row r="277" spans="1:19" x14ac:dyDescent="0.25">
      <c r="A277" s="36" t="s">
        <v>13962</v>
      </c>
      <c r="B277" s="36" t="s">
        <v>14505</v>
      </c>
      <c r="C277" s="36" t="s">
        <v>699</v>
      </c>
      <c r="D277" s="1">
        <v>45836</v>
      </c>
      <c r="E277" s="36" t="str">
        <f>IFERROR(VLOOKUP(Result[[#This Row],[RPRO]],H:H,1,0),"")</f>
        <v/>
      </c>
      <c r="H277" t="s">
        <v>3464</v>
      </c>
      <c r="I277" t="s">
        <v>3218</v>
      </c>
      <c r="J277" t="s">
        <v>698</v>
      </c>
      <c r="K277" s="1">
        <v>45829</v>
      </c>
      <c r="L277" t="str">
        <f>IFERROR(VLOOKUP(Result5[[#This Row],[RPRO]],'Data Power app'!C:C,1,0),"Xoa")</f>
        <v>RPRO-250513-0442</v>
      </c>
      <c r="P277" t="str">
        <v>RPRO-250612-0064</v>
      </c>
      <c r="Q277" t="str">
        <v>LAMINATION 7-28/06/2025</v>
      </c>
      <c r="R277" t="str">
        <v>LAMINATION 7</v>
      </c>
      <c r="S277" s="1">
        <v>45836</v>
      </c>
    </row>
    <row r="278" spans="1:19" x14ac:dyDescent="0.25">
      <c r="A278" s="36" t="s">
        <v>13964</v>
      </c>
      <c r="B278" s="36" t="s">
        <v>14505</v>
      </c>
      <c r="C278" s="36" t="s">
        <v>699</v>
      </c>
      <c r="D278" s="1">
        <v>45836</v>
      </c>
      <c r="E278" s="36" t="str">
        <f>IFERROR(VLOOKUP(Result[[#This Row],[RPRO]],H:H,1,0),"")</f>
        <v/>
      </c>
      <c r="H278" t="s">
        <v>9857</v>
      </c>
      <c r="I278" t="s">
        <v>10317</v>
      </c>
      <c r="J278" t="s">
        <v>699</v>
      </c>
      <c r="K278" s="1">
        <v>45834</v>
      </c>
      <c r="L278" t="str">
        <f>IFERROR(VLOOKUP(Result5[[#This Row],[RPRO]],'Data Power app'!C:C,1,0),"Xoa")</f>
        <v>RPRO-250513-0484</v>
      </c>
      <c r="P278" t="str">
        <v>RPRO-250610-0639</v>
      </c>
      <c r="Q278" t="str">
        <v>LAMINATION 1-28/06/2025</v>
      </c>
      <c r="R278" t="str">
        <v>LAMINATION 1</v>
      </c>
      <c r="S278" s="1">
        <v>45836</v>
      </c>
    </row>
    <row r="279" spans="1:19" x14ac:dyDescent="0.25">
      <c r="A279" s="36" t="s">
        <v>13966</v>
      </c>
      <c r="B279" s="36" t="s">
        <v>14505</v>
      </c>
      <c r="C279" s="36" t="s">
        <v>699</v>
      </c>
      <c r="D279" s="1">
        <v>45836</v>
      </c>
      <c r="E279" s="36" t="str">
        <f>IFERROR(VLOOKUP(Result[[#This Row],[RPRO]],H:H,1,0),"")</f>
        <v/>
      </c>
      <c r="H279" t="s">
        <v>9859</v>
      </c>
      <c r="I279" t="s">
        <v>10317</v>
      </c>
      <c r="J279" t="s">
        <v>699</v>
      </c>
      <c r="K279" s="1">
        <v>45834</v>
      </c>
      <c r="L279" t="str">
        <f>IFERROR(VLOOKUP(Result5[[#This Row],[RPRO]],'Data Power app'!C:C,1,0),"Xoa")</f>
        <v>RPRO-250513-0485</v>
      </c>
      <c r="P279" t="str">
        <v>RPRO-250610-0651</v>
      </c>
      <c r="Q279" t="str">
        <v>LAMINATION 1-28/06/2025</v>
      </c>
      <c r="R279" t="str">
        <v>LAMINATION 1</v>
      </c>
      <c r="S279" s="1">
        <v>45836</v>
      </c>
    </row>
    <row r="280" spans="1:19" x14ac:dyDescent="0.25">
      <c r="A280" s="36" t="s">
        <v>13968</v>
      </c>
      <c r="B280" s="36" t="s">
        <v>14505</v>
      </c>
      <c r="C280" s="36" t="s">
        <v>699</v>
      </c>
      <c r="D280" s="1">
        <v>45836</v>
      </c>
      <c r="E280" s="36" t="str">
        <f>IFERROR(VLOOKUP(Result[[#This Row],[RPRO]],H:H,1,0),"")</f>
        <v/>
      </c>
      <c r="H280" t="s">
        <v>7646</v>
      </c>
      <c r="I280" t="s">
        <v>8545</v>
      </c>
      <c r="J280" t="s">
        <v>699</v>
      </c>
      <c r="K280" s="1">
        <v>45833</v>
      </c>
      <c r="L280" t="str">
        <f>IFERROR(VLOOKUP(Result5[[#This Row],[RPRO]],'Data Power app'!C:C,1,0),"Xoa")</f>
        <v>RPRO-250513-0486</v>
      </c>
      <c r="P280" t="str">
        <v>RPRO-250610-0667</v>
      </c>
      <c r="Q280" t="str">
        <v>LAMINATION 1-28/06/2025</v>
      </c>
      <c r="R280" t="str">
        <v>LAMINATION 1</v>
      </c>
      <c r="S280" s="1">
        <v>45836</v>
      </c>
    </row>
    <row r="281" spans="1:19" x14ac:dyDescent="0.25">
      <c r="A281" s="36" t="s">
        <v>13970</v>
      </c>
      <c r="B281" s="36" t="s">
        <v>14505</v>
      </c>
      <c r="C281" s="36" t="s">
        <v>699</v>
      </c>
      <c r="D281" s="1">
        <v>45836</v>
      </c>
      <c r="E281" s="36" t="str">
        <f>IFERROR(VLOOKUP(Result[[#This Row],[RPRO]],H:H,1,0),"")</f>
        <v/>
      </c>
      <c r="H281" t="s">
        <v>9592</v>
      </c>
      <c r="I281" t="s">
        <v>10317</v>
      </c>
      <c r="J281" t="s">
        <v>699</v>
      </c>
      <c r="K281" s="1">
        <v>45834</v>
      </c>
      <c r="L281" t="str">
        <f>IFERROR(VLOOKUP(Result5[[#This Row],[RPRO]],'Data Power app'!C:C,1,0),"Xoa")</f>
        <v>RPRO-250513-0487</v>
      </c>
      <c r="P281" t="str">
        <v>RPRO-250610-0693</v>
      </c>
      <c r="Q281" t="str">
        <v>LAMINATION 1-28/06/2025</v>
      </c>
      <c r="R281" t="str">
        <v>LAMINATION 1</v>
      </c>
      <c r="S281" s="1">
        <v>45836</v>
      </c>
    </row>
    <row r="282" spans="1:19" x14ac:dyDescent="0.25">
      <c r="A282" s="36" t="s">
        <v>13972</v>
      </c>
      <c r="B282" s="36" t="s">
        <v>14505</v>
      </c>
      <c r="C282" s="36" t="s">
        <v>699</v>
      </c>
      <c r="D282" s="1">
        <v>45836</v>
      </c>
      <c r="E282" s="36" t="str">
        <f>IFERROR(VLOOKUP(Result[[#This Row],[RPRO]],H:H,1,0),"")</f>
        <v/>
      </c>
      <c r="H282" t="s">
        <v>9594</v>
      </c>
      <c r="I282" t="s">
        <v>10317</v>
      </c>
      <c r="J282" t="s">
        <v>699</v>
      </c>
      <c r="K282" s="1">
        <v>45834</v>
      </c>
      <c r="L282" t="str">
        <f>IFERROR(VLOOKUP(Result5[[#This Row],[RPRO]],'Data Power app'!C:C,1,0),"Xoa")</f>
        <v>RPRO-250513-0488</v>
      </c>
      <c r="P282" t="str">
        <v>RPRO-250610-0695</v>
      </c>
      <c r="Q282" t="str">
        <v>LAMINATION 1-28/06/2025</v>
      </c>
      <c r="R282" t="str">
        <v>LAMINATION 1</v>
      </c>
      <c r="S282" s="1">
        <v>45836</v>
      </c>
    </row>
    <row r="283" spans="1:19" x14ac:dyDescent="0.25">
      <c r="A283" s="36" t="s">
        <v>13974</v>
      </c>
      <c r="B283" s="36" t="s">
        <v>14505</v>
      </c>
      <c r="C283" s="36" t="s">
        <v>699</v>
      </c>
      <c r="D283" s="1">
        <v>45836</v>
      </c>
      <c r="E283" s="36" t="str">
        <f>IFERROR(VLOOKUP(Result[[#This Row],[RPRO]],H:H,1,0),"")</f>
        <v/>
      </c>
      <c r="H283" t="s">
        <v>9596</v>
      </c>
      <c r="I283" t="s">
        <v>10317</v>
      </c>
      <c r="J283" t="s">
        <v>699</v>
      </c>
      <c r="K283" s="1">
        <v>45834</v>
      </c>
      <c r="L283" t="str">
        <f>IFERROR(VLOOKUP(Result5[[#This Row],[RPRO]],'Data Power app'!C:C,1,0),"Xoa")</f>
        <v>RPRO-250513-0489</v>
      </c>
      <c r="P283" t="str">
        <v>RPRO-250610-0715</v>
      </c>
      <c r="Q283" t="str">
        <v>LAMINATION 1-28/06/2025</v>
      </c>
      <c r="R283" t="str">
        <v>LAMINATION 1</v>
      </c>
      <c r="S283" s="1">
        <v>45836</v>
      </c>
    </row>
    <row r="284" spans="1:19" x14ac:dyDescent="0.25">
      <c r="A284" s="36" t="s">
        <v>13976</v>
      </c>
      <c r="B284" s="36" t="s">
        <v>14505</v>
      </c>
      <c r="C284" s="36" t="s">
        <v>699</v>
      </c>
      <c r="D284" s="1">
        <v>45836</v>
      </c>
      <c r="E284" s="36" t="str">
        <f>IFERROR(VLOOKUP(Result[[#This Row],[RPRO]],H:H,1,0),"")</f>
        <v/>
      </c>
      <c r="H284" t="s">
        <v>9598</v>
      </c>
      <c r="I284" t="s">
        <v>10317</v>
      </c>
      <c r="J284" t="s">
        <v>699</v>
      </c>
      <c r="K284" s="1">
        <v>45834</v>
      </c>
      <c r="L284" t="str">
        <f>IFERROR(VLOOKUP(Result5[[#This Row],[RPRO]],'Data Power app'!C:C,1,0),"Xoa")</f>
        <v>RPRO-250513-0490</v>
      </c>
      <c r="P284" t="str">
        <v>RPRO-250610-0717</v>
      </c>
      <c r="Q284" t="str">
        <v>LAMINATION 1-28/06/2025</v>
      </c>
      <c r="R284" t="str">
        <v>LAMINATION 1</v>
      </c>
      <c r="S284" s="1">
        <v>45836</v>
      </c>
    </row>
    <row r="285" spans="1:19" x14ac:dyDescent="0.25">
      <c r="A285" s="36" t="s">
        <v>13978</v>
      </c>
      <c r="B285" s="36" t="s">
        <v>14505</v>
      </c>
      <c r="C285" s="36" t="s">
        <v>699</v>
      </c>
      <c r="D285" s="1">
        <v>45836</v>
      </c>
      <c r="E285" s="36" t="str">
        <f>IFERROR(VLOOKUP(Result[[#This Row],[RPRO]],H:H,1,0),"")</f>
        <v/>
      </c>
      <c r="H285" t="s">
        <v>9600</v>
      </c>
      <c r="I285" t="s">
        <v>10317</v>
      </c>
      <c r="J285" t="s">
        <v>699</v>
      </c>
      <c r="K285" s="1">
        <v>45834</v>
      </c>
      <c r="L285" t="str">
        <f>IFERROR(VLOOKUP(Result5[[#This Row],[RPRO]],'Data Power app'!C:C,1,0),"Xoa")</f>
        <v>RPRO-250513-0491</v>
      </c>
      <c r="P285" t="str">
        <v>RPRO-250610-0723</v>
      </c>
      <c r="Q285" t="str">
        <v>LAMINATION 1-28/06/2025</v>
      </c>
      <c r="R285" t="str">
        <v>LAMINATION 1</v>
      </c>
      <c r="S285" s="1">
        <v>45836</v>
      </c>
    </row>
    <row r="286" spans="1:19" x14ac:dyDescent="0.25">
      <c r="A286" s="36" t="s">
        <v>13980</v>
      </c>
      <c r="B286" s="36" t="s">
        <v>14505</v>
      </c>
      <c r="C286" s="36" t="s">
        <v>699</v>
      </c>
      <c r="D286" s="1">
        <v>45836</v>
      </c>
      <c r="E286" s="36" t="str">
        <f>IFERROR(VLOOKUP(Result[[#This Row],[RPRO]],H:H,1,0),"")</f>
        <v/>
      </c>
      <c r="H286" t="s">
        <v>9602</v>
      </c>
      <c r="I286" t="s">
        <v>10317</v>
      </c>
      <c r="J286" t="s">
        <v>699</v>
      </c>
      <c r="K286" s="1">
        <v>45834</v>
      </c>
      <c r="L286" t="str">
        <f>IFERROR(VLOOKUP(Result5[[#This Row],[RPRO]],'Data Power app'!C:C,1,0),"Xoa")</f>
        <v>RPRO-250513-0493</v>
      </c>
      <c r="P286" t="str">
        <v>RPRO-250610-0711</v>
      </c>
      <c r="Q286" t="str">
        <v>LAMINATION 1-28/06/2025</v>
      </c>
      <c r="R286" t="str">
        <v>LAMINATION 1</v>
      </c>
      <c r="S286" s="1">
        <v>45836</v>
      </c>
    </row>
    <row r="287" spans="1:19" x14ac:dyDescent="0.25">
      <c r="A287" s="36" t="s">
        <v>13983</v>
      </c>
      <c r="B287" s="36" t="s">
        <v>14505</v>
      </c>
      <c r="C287" s="36" t="s">
        <v>699</v>
      </c>
      <c r="D287" s="1">
        <v>45836</v>
      </c>
      <c r="E287" s="36" t="str">
        <f>IFERROR(VLOOKUP(Result[[#This Row],[RPRO]],H:H,1,0),"")</f>
        <v/>
      </c>
      <c r="H287" t="s">
        <v>9861</v>
      </c>
      <c r="I287" t="s">
        <v>10317</v>
      </c>
      <c r="J287" t="s">
        <v>699</v>
      </c>
      <c r="K287" s="1">
        <v>45834</v>
      </c>
      <c r="L287" t="str">
        <f>IFERROR(VLOOKUP(Result5[[#This Row],[RPRO]],'Data Power app'!C:C,1,0),"Xoa")</f>
        <v>RPRO-250513-0494</v>
      </c>
      <c r="P287" t="str">
        <v>RPRO-250610-0663</v>
      </c>
      <c r="Q287" t="str">
        <v>LAMINATION 1-28/06/2025</v>
      </c>
      <c r="R287" t="str">
        <v>LAMINATION 1</v>
      </c>
      <c r="S287" s="1">
        <v>45836</v>
      </c>
    </row>
    <row r="288" spans="1:19" x14ac:dyDescent="0.25">
      <c r="A288" s="36" t="s">
        <v>13985</v>
      </c>
      <c r="B288" s="36" t="s">
        <v>14505</v>
      </c>
      <c r="C288" s="36" t="s">
        <v>699</v>
      </c>
      <c r="D288" s="1">
        <v>45836</v>
      </c>
      <c r="E288" s="36" t="str">
        <f>IFERROR(VLOOKUP(Result[[#This Row],[RPRO]],H:H,1,0),"")</f>
        <v/>
      </c>
      <c r="H288" t="s">
        <v>9863</v>
      </c>
      <c r="I288" t="s">
        <v>10317</v>
      </c>
      <c r="J288" t="s">
        <v>699</v>
      </c>
      <c r="K288" s="1">
        <v>45834</v>
      </c>
      <c r="L288" t="str">
        <f>IFERROR(VLOOKUP(Result5[[#This Row],[RPRO]],'Data Power app'!C:C,1,0),"Xoa")</f>
        <v>RPRO-250513-0495</v>
      </c>
      <c r="P288" t="str">
        <v>RPRO-250603-0119</v>
      </c>
      <c r="Q288" t="str">
        <v>LAMINATION 7-28/06/2025</v>
      </c>
      <c r="R288" t="str">
        <v>LAMINATION 7</v>
      </c>
      <c r="S288" s="1">
        <v>45836</v>
      </c>
    </row>
    <row r="289" spans="1:19" x14ac:dyDescent="0.25">
      <c r="A289" s="36" t="s">
        <v>13987</v>
      </c>
      <c r="B289" s="36" t="s">
        <v>14509</v>
      </c>
      <c r="C289" s="36" t="s">
        <v>697</v>
      </c>
      <c r="D289" s="1">
        <v>45836</v>
      </c>
      <c r="E289" s="36" t="str">
        <f>IFERROR(VLOOKUP(Result[[#This Row],[RPRO]],H:H,1,0),"")</f>
        <v/>
      </c>
      <c r="H289" t="s">
        <v>9865</v>
      </c>
      <c r="I289" t="s">
        <v>10317</v>
      </c>
      <c r="J289" t="s">
        <v>699</v>
      </c>
      <c r="K289" s="1">
        <v>45834</v>
      </c>
      <c r="L289" t="str">
        <f>IFERROR(VLOOKUP(Result5[[#This Row],[RPRO]],'Data Power app'!C:C,1,0),"Xoa")</f>
        <v>RPRO-250513-0496</v>
      </c>
      <c r="P289" t="str">
        <v>RPRO-250514-0207</v>
      </c>
      <c r="Q289" t="str">
        <v>LAMINATION 7-28/06/2025</v>
      </c>
      <c r="R289" t="str">
        <v>LAMINATION 7</v>
      </c>
      <c r="S289" s="1">
        <v>45836</v>
      </c>
    </row>
    <row r="290" spans="1:19" x14ac:dyDescent="0.25">
      <c r="A290" s="36" t="s">
        <v>13989</v>
      </c>
      <c r="B290" s="36" t="s">
        <v>14509</v>
      </c>
      <c r="C290" s="36" t="s">
        <v>697</v>
      </c>
      <c r="D290" s="1">
        <v>45836</v>
      </c>
      <c r="E290" s="36" t="str">
        <f>IFERROR(VLOOKUP(Result[[#This Row],[RPRO]],H:H,1,0),"")</f>
        <v/>
      </c>
      <c r="H290" t="s">
        <v>9867</v>
      </c>
      <c r="I290" t="s">
        <v>10317</v>
      </c>
      <c r="J290" t="s">
        <v>699</v>
      </c>
      <c r="K290" s="1">
        <v>45834</v>
      </c>
      <c r="L290" t="str">
        <f>IFERROR(VLOOKUP(Result5[[#This Row],[RPRO]],'Data Power app'!C:C,1,0),"Xoa")</f>
        <v>RPRO-250513-0497</v>
      </c>
      <c r="P290" t="str">
        <v>RPRO-250609-0074</v>
      </c>
      <c r="Q290" t="str">
        <v>LAMINATION 5-28/06/2025</v>
      </c>
      <c r="R290" t="str">
        <v>LAMINATION 5</v>
      </c>
      <c r="S290" s="1">
        <v>45836</v>
      </c>
    </row>
    <row r="291" spans="1:19" x14ac:dyDescent="0.25">
      <c r="A291" s="36" t="s">
        <v>13991</v>
      </c>
      <c r="B291" s="36" t="s">
        <v>14509</v>
      </c>
      <c r="C291" s="36" t="s">
        <v>697</v>
      </c>
      <c r="D291" s="1">
        <v>45836</v>
      </c>
      <c r="E291" s="36" t="str">
        <f>IFERROR(VLOOKUP(Result[[#This Row],[RPRO]],H:H,1,0),"")</f>
        <v/>
      </c>
      <c r="H291" t="s">
        <v>9869</v>
      </c>
      <c r="I291" t="s">
        <v>10317</v>
      </c>
      <c r="J291" t="s">
        <v>699</v>
      </c>
      <c r="K291" s="1">
        <v>45834</v>
      </c>
      <c r="L291" t="str">
        <f>IFERROR(VLOOKUP(Result5[[#This Row],[RPRO]],'Data Power app'!C:C,1,0),"Xoa")</f>
        <v>RPRO-250513-0498</v>
      </c>
      <c r="P291" t="str">
        <v>RPRO-250602-0185</v>
      </c>
      <c r="Q291" t="str">
        <v>LAMINATION 5-28/06/2025</v>
      </c>
      <c r="R291" t="str">
        <v>LAMINATION 5</v>
      </c>
      <c r="S291" s="1">
        <v>45836</v>
      </c>
    </row>
    <row r="292" spans="1:19" x14ac:dyDescent="0.25">
      <c r="A292" s="36" t="s">
        <v>13993</v>
      </c>
      <c r="B292" s="36" t="s">
        <v>14509</v>
      </c>
      <c r="C292" s="36" t="s">
        <v>697</v>
      </c>
      <c r="D292" s="1">
        <v>45836</v>
      </c>
      <c r="E292" s="36" t="str">
        <f>IFERROR(VLOOKUP(Result[[#This Row],[RPRO]],H:H,1,0),"")</f>
        <v/>
      </c>
      <c r="H292" t="s">
        <v>9871</v>
      </c>
      <c r="I292" t="s">
        <v>10317</v>
      </c>
      <c r="J292" t="s">
        <v>699</v>
      </c>
      <c r="K292" s="1">
        <v>45834</v>
      </c>
      <c r="L292" t="str">
        <f>IFERROR(VLOOKUP(Result5[[#This Row],[RPRO]],'Data Power app'!C:C,1,0),"Xoa")</f>
        <v>RPRO-250513-0499</v>
      </c>
      <c r="P292" t="str">
        <v>RPRO-250609-0087</v>
      </c>
      <c r="Q292" t="str">
        <v>LAMINATION 5-28/06/2025</v>
      </c>
      <c r="R292" t="str">
        <v>LAMINATION 5</v>
      </c>
      <c r="S292" s="1">
        <v>45836</v>
      </c>
    </row>
    <row r="293" spans="1:19" x14ac:dyDescent="0.25">
      <c r="A293" s="36" t="s">
        <v>13995</v>
      </c>
      <c r="B293" s="36" t="s">
        <v>14509</v>
      </c>
      <c r="C293" s="36" t="s">
        <v>697</v>
      </c>
      <c r="D293" s="1">
        <v>45836</v>
      </c>
      <c r="E293" s="36" t="str">
        <f>IFERROR(VLOOKUP(Result[[#This Row],[RPRO]],H:H,1,0),"")</f>
        <v/>
      </c>
      <c r="H293" t="s">
        <v>9873</v>
      </c>
      <c r="I293" t="s">
        <v>10317</v>
      </c>
      <c r="J293" t="s">
        <v>699</v>
      </c>
      <c r="K293" s="1">
        <v>45834</v>
      </c>
      <c r="L293" t="str">
        <f>IFERROR(VLOOKUP(Result5[[#This Row],[RPRO]],'Data Power app'!C:C,1,0),"Xoa")</f>
        <v>RPRO-250513-0500</v>
      </c>
      <c r="P293" t="str">
        <v>RPRO-250602-0355</v>
      </c>
      <c r="Q293" t="str">
        <v>LAMINATION 5-28/06/2025</v>
      </c>
      <c r="R293" t="str">
        <v>LAMINATION 5</v>
      </c>
      <c r="S293" s="1">
        <v>45836</v>
      </c>
    </row>
    <row r="294" spans="1:19" x14ac:dyDescent="0.25">
      <c r="A294" s="36" t="s">
        <v>13999</v>
      </c>
      <c r="B294" s="36" t="s">
        <v>14507</v>
      </c>
      <c r="C294" s="36" t="s">
        <v>696</v>
      </c>
      <c r="D294" s="1">
        <v>45836</v>
      </c>
      <c r="E294" s="36" t="str">
        <f>IFERROR(VLOOKUP(Result[[#This Row],[RPRO]],H:H,1,0),"")</f>
        <v/>
      </c>
      <c r="H294" t="s">
        <v>9875</v>
      </c>
      <c r="I294" t="s">
        <v>10317</v>
      </c>
      <c r="J294" t="s">
        <v>699</v>
      </c>
      <c r="K294" s="1">
        <v>45834</v>
      </c>
      <c r="L294" t="str">
        <f>IFERROR(VLOOKUP(Result5[[#This Row],[RPRO]],'Data Power app'!C:C,1,0),"Xoa")</f>
        <v>RPRO-250513-0501</v>
      </c>
      <c r="P294" t="str">
        <v>RPRO-250605-0038</v>
      </c>
      <c r="Q294" t="str">
        <v>LAMINATION 6-28/06/2025</v>
      </c>
      <c r="R294" t="str">
        <v>LAMINATION 6</v>
      </c>
      <c r="S294" s="1">
        <v>45836</v>
      </c>
    </row>
    <row r="295" spans="1:19" x14ac:dyDescent="0.25">
      <c r="A295" s="36" t="s">
        <v>14006</v>
      </c>
      <c r="B295" s="36" t="s">
        <v>14507</v>
      </c>
      <c r="C295" s="36" t="s">
        <v>696</v>
      </c>
      <c r="D295" s="1">
        <v>45836</v>
      </c>
      <c r="E295" s="36" t="str">
        <f>IFERROR(VLOOKUP(Result[[#This Row],[RPRO]],H:H,1,0),"")</f>
        <v/>
      </c>
      <c r="H295" t="s">
        <v>9469</v>
      </c>
      <c r="I295" t="s">
        <v>10317</v>
      </c>
      <c r="J295" t="s">
        <v>699</v>
      </c>
      <c r="K295" s="1">
        <v>45834</v>
      </c>
      <c r="L295" t="str">
        <f>IFERROR(VLOOKUP(Result5[[#This Row],[RPRO]],'Data Power app'!C:C,1,0),"Xoa")</f>
        <v>RPRO-250513-0513</v>
      </c>
      <c r="P295" t="str">
        <v>RPRO-250529-0043</v>
      </c>
      <c r="Q295" t="str">
        <v>LAMINATION 6-28/06/2025</v>
      </c>
      <c r="R295" t="str">
        <v>LAMINATION 6</v>
      </c>
      <c r="S295" s="1">
        <v>45836</v>
      </c>
    </row>
    <row r="296" spans="1:19" x14ac:dyDescent="0.25">
      <c r="A296" s="36" t="s">
        <v>10246</v>
      </c>
      <c r="B296" s="36" t="s">
        <v>10317</v>
      </c>
      <c r="C296" s="36" t="s">
        <v>699</v>
      </c>
      <c r="D296" s="1">
        <v>45834</v>
      </c>
      <c r="E296" s="36" t="str">
        <f>IFERROR(VLOOKUP(Result[[#This Row],[RPRO]],H:H,1,0),"")</f>
        <v>RPRO-250220-0210</v>
      </c>
      <c r="H296" t="s">
        <v>9513</v>
      </c>
      <c r="I296" t="s">
        <v>10317</v>
      </c>
      <c r="J296" t="s">
        <v>699</v>
      </c>
      <c r="K296" s="1">
        <v>45834</v>
      </c>
      <c r="L296" t="str">
        <f>IFERROR(VLOOKUP(Result5[[#This Row],[RPRO]],'Data Power app'!C:C,1,0),"Xoa")</f>
        <v>RPRO-250513-0516</v>
      </c>
      <c r="P296" t="str">
        <v>RPRO-250529-0045</v>
      </c>
      <c r="Q296" t="str">
        <v>LAMINATION 6-28/06/2025</v>
      </c>
      <c r="R296" t="str">
        <v>LAMINATION 6</v>
      </c>
      <c r="S296" s="1">
        <v>45836</v>
      </c>
    </row>
    <row r="297" spans="1:19" x14ac:dyDescent="0.25">
      <c r="A297" s="36" t="s">
        <v>14002</v>
      </c>
      <c r="B297" s="36" t="s">
        <v>14506</v>
      </c>
      <c r="C297" s="36" t="s">
        <v>695</v>
      </c>
      <c r="D297" s="1">
        <v>45836</v>
      </c>
      <c r="E297" s="36" t="str">
        <f>IFERROR(VLOOKUP(Result[[#This Row],[RPRO]],H:H,1,0),"")</f>
        <v/>
      </c>
      <c r="H297" t="s">
        <v>9515</v>
      </c>
      <c r="I297" t="s">
        <v>10317</v>
      </c>
      <c r="J297" t="s">
        <v>699</v>
      </c>
      <c r="K297" s="1">
        <v>45834</v>
      </c>
      <c r="L297" t="str">
        <f>IFERROR(VLOOKUP(Result5[[#This Row],[RPRO]],'Data Power app'!C:C,1,0),"Xoa")</f>
        <v>RPRO-250513-0518</v>
      </c>
      <c r="P297" t="str">
        <v>RPRO-250529-0051</v>
      </c>
      <c r="Q297" t="str">
        <v>LAMINATION 6-28/06/2025</v>
      </c>
      <c r="R297" t="str">
        <v>LAMINATION 6</v>
      </c>
      <c r="S297" s="1">
        <v>45836</v>
      </c>
    </row>
    <row r="298" spans="1:19" x14ac:dyDescent="0.25">
      <c r="A298" s="36" t="s">
        <v>14004</v>
      </c>
      <c r="B298" s="36" t="s">
        <v>14506</v>
      </c>
      <c r="C298" s="36" t="s">
        <v>695</v>
      </c>
      <c r="D298" s="1">
        <v>45836</v>
      </c>
      <c r="E298" s="36" t="str">
        <f>IFERROR(VLOOKUP(Result[[#This Row],[RPRO]],H:H,1,0),"")</f>
        <v/>
      </c>
      <c r="H298" t="s">
        <v>9517</v>
      </c>
      <c r="I298" t="s">
        <v>10317</v>
      </c>
      <c r="J298" t="s">
        <v>699</v>
      </c>
      <c r="K298" s="1">
        <v>45834</v>
      </c>
      <c r="L298" t="str">
        <f>IFERROR(VLOOKUP(Result5[[#This Row],[RPRO]],'Data Power app'!C:C,1,0),"Xoa")</f>
        <v>RPRO-250513-0519</v>
      </c>
      <c r="P298" t="str">
        <v>RPRO-250529-0053</v>
      </c>
      <c r="Q298" t="str">
        <v>LAMINATION 6-28/06/2025</v>
      </c>
      <c r="R298" t="str">
        <v>LAMINATION 6</v>
      </c>
      <c r="S298" s="1">
        <v>45836</v>
      </c>
    </row>
    <row r="299" spans="1:19" x14ac:dyDescent="0.25">
      <c r="A299" s="36" t="s">
        <v>3039</v>
      </c>
      <c r="B299" s="36" t="s">
        <v>3037</v>
      </c>
      <c r="C299" s="36" t="s">
        <v>700</v>
      </c>
      <c r="D299" s="1">
        <v>45827</v>
      </c>
      <c r="E299" s="36" t="str">
        <f>IFERROR(VLOOKUP(Result[[#This Row],[RPRO]],H:H,1,0),"")</f>
        <v>RPRO-250619-0019</v>
      </c>
      <c r="H299" t="s">
        <v>9519</v>
      </c>
      <c r="I299" t="s">
        <v>10317</v>
      </c>
      <c r="J299" t="s">
        <v>699</v>
      </c>
      <c r="K299" s="1">
        <v>45834</v>
      </c>
      <c r="L299" t="str">
        <f>IFERROR(VLOOKUP(Result5[[#This Row],[RPRO]],'Data Power app'!C:C,1,0),"Xoa")</f>
        <v>RPRO-250513-0520</v>
      </c>
      <c r="P299" t="str">
        <v>RPRO-250529-0059</v>
      </c>
      <c r="Q299" t="str">
        <v>LAMINATION 6-28/06/2025</v>
      </c>
      <c r="R299" t="str">
        <v>LAMINATION 6</v>
      </c>
      <c r="S299" s="1">
        <v>45836</v>
      </c>
    </row>
    <row r="300" spans="1:19" x14ac:dyDescent="0.25">
      <c r="A300" s="36" t="s">
        <v>10129</v>
      </c>
      <c r="B300" s="36" t="s">
        <v>10322</v>
      </c>
      <c r="C300" s="36" t="s">
        <v>698</v>
      </c>
      <c r="D300" s="1">
        <v>45834</v>
      </c>
      <c r="E300" s="36" t="str">
        <f>IFERROR(VLOOKUP(Result[[#This Row],[RPRO]],H:H,1,0),"")</f>
        <v>RPRO-250606-0556</v>
      </c>
      <c r="H300" t="s">
        <v>9877</v>
      </c>
      <c r="I300" t="s">
        <v>10317</v>
      </c>
      <c r="J300" t="s">
        <v>699</v>
      </c>
      <c r="K300" s="1">
        <v>45834</v>
      </c>
      <c r="L300" t="str">
        <f>IFERROR(VLOOKUP(Result5[[#This Row],[RPRO]],'Data Power app'!C:C,1,0),"Xoa")</f>
        <v>RPRO-250513-0545</v>
      </c>
      <c r="P300" t="str">
        <v>RPRO-250605-0273</v>
      </c>
      <c r="Q300" t="str">
        <v>LAMINATION 6-28/06/2025</v>
      </c>
      <c r="R300" t="str">
        <v>LAMINATION 6</v>
      </c>
      <c r="S300" s="1">
        <v>45836</v>
      </c>
    </row>
    <row r="301" spans="1:19" x14ac:dyDescent="0.25">
      <c r="A301" s="36" t="s">
        <v>11764</v>
      </c>
      <c r="B301" s="36" t="s">
        <v>12493</v>
      </c>
      <c r="C301" s="36" t="s">
        <v>701</v>
      </c>
      <c r="D301" s="1">
        <v>45835</v>
      </c>
      <c r="E301" s="36" t="str">
        <f>IFERROR(VLOOKUP(Result[[#This Row],[RPRO]],H:H,1,0),"")</f>
        <v>RPRO-250606-0366</v>
      </c>
      <c r="H301" t="s">
        <v>9879</v>
      </c>
      <c r="I301" t="s">
        <v>10317</v>
      </c>
      <c r="J301" t="s">
        <v>699</v>
      </c>
      <c r="K301" s="1">
        <v>45834</v>
      </c>
      <c r="L301" t="str">
        <f>IFERROR(VLOOKUP(Result5[[#This Row],[RPRO]],'Data Power app'!C:C,1,0),"Xoa")</f>
        <v>RPRO-250513-0546</v>
      </c>
      <c r="P301" t="str">
        <v>RPRO-250529-0061</v>
      </c>
      <c r="Q301" t="str">
        <v>LAMINATION 6-28/06/2025</v>
      </c>
      <c r="R301" t="str">
        <v>LAMINATION 6</v>
      </c>
      <c r="S301" s="1">
        <v>45836</v>
      </c>
    </row>
    <row r="302" spans="1:19" x14ac:dyDescent="0.25">
      <c r="A302" s="36" t="s">
        <v>14064</v>
      </c>
      <c r="B302" s="36" t="s">
        <v>14510</v>
      </c>
      <c r="C302" s="36" t="s">
        <v>701</v>
      </c>
      <c r="D302" s="1">
        <v>45836</v>
      </c>
      <c r="E302" s="36" t="str">
        <f>IFERROR(VLOOKUP(Result[[#This Row],[RPRO]],H:H,1,0),"")</f>
        <v/>
      </c>
      <c r="H302" t="s">
        <v>9881</v>
      </c>
      <c r="I302" t="s">
        <v>10317</v>
      </c>
      <c r="J302" t="s">
        <v>699</v>
      </c>
      <c r="K302" s="1">
        <v>45834</v>
      </c>
      <c r="L302" t="str">
        <f>IFERROR(VLOOKUP(Result5[[#This Row],[RPRO]],'Data Power app'!C:C,1,0),"Xoa")</f>
        <v>RPRO-250513-0547</v>
      </c>
      <c r="P302" t="str">
        <v>RPRO-250529-0069</v>
      </c>
      <c r="Q302" t="str">
        <v>LAMINATION 6-28/06/2025</v>
      </c>
      <c r="R302" t="str">
        <v>LAMINATION 6</v>
      </c>
      <c r="S302" s="1">
        <v>45836</v>
      </c>
    </row>
    <row r="303" spans="1:19" x14ac:dyDescent="0.25">
      <c r="A303" s="36" t="s">
        <v>14066</v>
      </c>
      <c r="B303" s="36" t="s">
        <v>14510</v>
      </c>
      <c r="C303" s="36" t="s">
        <v>701</v>
      </c>
      <c r="D303" s="1">
        <v>45836</v>
      </c>
      <c r="E303" s="36" t="str">
        <f>IFERROR(VLOOKUP(Result[[#This Row],[RPRO]],H:H,1,0),"")</f>
        <v/>
      </c>
      <c r="H303" t="s">
        <v>9883</v>
      </c>
      <c r="I303" t="s">
        <v>10317</v>
      </c>
      <c r="J303" t="s">
        <v>699</v>
      </c>
      <c r="K303" s="1">
        <v>45834</v>
      </c>
      <c r="L303" t="str">
        <f>IFERROR(VLOOKUP(Result5[[#This Row],[RPRO]],'Data Power app'!C:C,1,0),"Xoa")</f>
        <v>RPRO-250513-0548</v>
      </c>
      <c r="P303" t="str">
        <v>RPRO-250529-0071</v>
      </c>
      <c r="Q303" t="str">
        <v>LAMINATION 6-28/06/2025</v>
      </c>
      <c r="R303" t="str">
        <v>LAMINATION 6</v>
      </c>
      <c r="S303" s="1">
        <v>45836</v>
      </c>
    </row>
    <row r="304" spans="1:19" x14ac:dyDescent="0.25">
      <c r="A304" s="36" t="s">
        <v>14068</v>
      </c>
      <c r="B304" s="36" t="s">
        <v>14510</v>
      </c>
      <c r="C304" s="36" t="s">
        <v>701</v>
      </c>
      <c r="D304" s="1">
        <v>45836</v>
      </c>
      <c r="E304" s="36" t="str">
        <f>IFERROR(VLOOKUP(Result[[#This Row],[RPRO]],H:H,1,0),"")</f>
        <v/>
      </c>
      <c r="H304" t="s">
        <v>9885</v>
      </c>
      <c r="I304" t="s">
        <v>10317</v>
      </c>
      <c r="J304" t="s">
        <v>699</v>
      </c>
      <c r="K304" s="1">
        <v>45834</v>
      </c>
      <c r="L304" t="str">
        <f>IFERROR(VLOOKUP(Result5[[#This Row],[RPRO]],'Data Power app'!C:C,1,0),"Xoa")</f>
        <v>RPRO-250513-0549</v>
      </c>
      <c r="P304" t="str">
        <v>RPRO-250529-0079</v>
      </c>
      <c r="Q304" t="str">
        <v>LAMINATION 6-28/06/2025</v>
      </c>
      <c r="R304" t="str">
        <v>LAMINATION 6</v>
      </c>
      <c r="S304" s="1">
        <v>45836</v>
      </c>
    </row>
    <row r="305" spans="1:19" x14ac:dyDescent="0.25">
      <c r="A305" s="36" t="s">
        <v>11933</v>
      </c>
      <c r="B305" s="36" t="s">
        <v>12493</v>
      </c>
      <c r="C305" s="36" t="s">
        <v>701</v>
      </c>
      <c r="D305" s="1">
        <v>45835</v>
      </c>
      <c r="E305" s="36" t="str">
        <f>IFERROR(VLOOKUP(Result[[#This Row],[RPRO]],H:H,1,0),"")</f>
        <v>RPRO-250619-0352</v>
      </c>
      <c r="H305" t="s">
        <v>9887</v>
      </c>
      <c r="I305" t="s">
        <v>10317</v>
      </c>
      <c r="J305" t="s">
        <v>699</v>
      </c>
      <c r="K305" s="1">
        <v>45834</v>
      </c>
      <c r="L305" t="str">
        <f>IFERROR(VLOOKUP(Result5[[#This Row],[RPRO]],'Data Power app'!C:C,1,0),"Xoa")</f>
        <v>RPRO-250513-0550</v>
      </c>
      <c r="P305" t="str">
        <v>RPRO-250529-0087</v>
      </c>
      <c r="Q305" t="str">
        <v>LAMINATION 6-28/06/2025</v>
      </c>
      <c r="R305" t="str">
        <v>LAMINATION 6</v>
      </c>
      <c r="S305" s="1">
        <v>45836</v>
      </c>
    </row>
    <row r="306" spans="1:19" x14ac:dyDescent="0.25">
      <c r="A306" s="36" t="s">
        <v>11771</v>
      </c>
      <c r="B306" s="36" t="s">
        <v>12493</v>
      </c>
      <c r="C306" s="36" t="s">
        <v>701</v>
      </c>
      <c r="D306" s="1">
        <v>45835</v>
      </c>
      <c r="E306" s="36" t="str">
        <f>IFERROR(VLOOKUP(Result[[#This Row],[RPRO]],H:H,1,0),"")</f>
        <v>RPRO-250606-0385</v>
      </c>
      <c r="H306" t="s">
        <v>9889</v>
      </c>
      <c r="I306" t="s">
        <v>10317</v>
      </c>
      <c r="J306" t="s">
        <v>699</v>
      </c>
      <c r="K306" s="1">
        <v>45834</v>
      </c>
      <c r="L306" t="str">
        <f>IFERROR(VLOOKUP(Result5[[#This Row],[RPRO]],'Data Power app'!C:C,1,0),"Xoa")</f>
        <v>RPRO-250513-0551</v>
      </c>
      <c r="P306" t="str">
        <v>RPRO-250529-0095</v>
      </c>
      <c r="Q306" t="str">
        <v>LAMINATION 6-28/06/2025</v>
      </c>
      <c r="R306" t="str">
        <v>LAMINATION 6</v>
      </c>
      <c r="S306" s="1">
        <v>45836</v>
      </c>
    </row>
    <row r="307" spans="1:19" x14ac:dyDescent="0.25">
      <c r="A307" s="36" t="s">
        <v>11926</v>
      </c>
      <c r="B307" s="36" t="s">
        <v>12493</v>
      </c>
      <c r="C307" s="36" t="s">
        <v>701</v>
      </c>
      <c r="D307" s="1">
        <v>45835</v>
      </c>
      <c r="E307" s="36" t="str">
        <f>IFERROR(VLOOKUP(Result[[#This Row],[RPRO]],H:H,1,0),"")</f>
        <v>RPRO-250619-0346</v>
      </c>
      <c r="H307" t="s">
        <v>9891</v>
      </c>
      <c r="I307" t="s">
        <v>10317</v>
      </c>
      <c r="J307" t="s">
        <v>699</v>
      </c>
      <c r="K307" s="1">
        <v>45834</v>
      </c>
      <c r="L307" t="str">
        <f>IFERROR(VLOOKUP(Result5[[#This Row],[RPRO]],'Data Power app'!C:C,1,0),"Xoa")</f>
        <v>RPRO-250513-0552</v>
      </c>
      <c r="P307" t="str">
        <v>RPRO-250529-0103</v>
      </c>
      <c r="Q307" t="str">
        <v>LAMINATION 6-28/06/2025</v>
      </c>
      <c r="R307" t="str">
        <v>LAMINATION 6</v>
      </c>
      <c r="S307" s="1">
        <v>45836</v>
      </c>
    </row>
    <row r="308" spans="1:19" x14ac:dyDescent="0.25">
      <c r="A308" s="36" t="s">
        <v>11779</v>
      </c>
      <c r="B308" s="36" t="s">
        <v>12493</v>
      </c>
      <c r="C308" s="36" t="s">
        <v>701</v>
      </c>
      <c r="D308" s="1">
        <v>45835</v>
      </c>
      <c r="E308" s="36" t="str">
        <f>IFERROR(VLOOKUP(Result[[#This Row],[RPRO]],H:H,1,0),"")</f>
        <v>RPRO-250606-0405</v>
      </c>
      <c r="H308" t="s">
        <v>9893</v>
      </c>
      <c r="I308" t="s">
        <v>10317</v>
      </c>
      <c r="J308" t="s">
        <v>699</v>
      </c>
      <c r="K308" s="1">
        <v>45834</v>
      </c>
      <c r="L308" t="str">
        <f>IFERROR(VLOOKUP(Result5[[#This Row],[RPRO]],'Data Power app'!C:C,1,0),"Xoa")</f>
        <v>RPRO-250513-0553</v>
      </c>
      <c r="P308" t="str">
        <v>RPRO-250529-0111</v>
      </c>
      <c r="Q308" t="str">
        <v>LAMINATION 6-28/06/2025</v>
      </c>
      <c r="R308" t="str">
        <v>LAMINATION 6</v>
      </c>
      <c r="S308" s="1">
        <v>45836</v>
      </c>
    </row>
    <row r="309" spans="1:19" x14ac:dyDescent="0.25">
      <c r="A309" s="36" t="s">
        <v>11935</v>
      </c>
      <c r="B309" s="36" t="s">
        <v>12493</v>
      </c>
      <c r="C309" s="36" t="s">
        <v>701</v>
      </c>
      <c r="D309" s="1">
        <v>45835</v>
      </c>
      <c r="E309" s="36" t="str">
        <f>IFERROR(VLOOKUP(Result[[#This Row],[RPRO]],H:H,1,0),"")</f>
        <v>RPRO-250519-0231</v>
      </c>
      <c r="H309" t="s">
        <v>9895</v>
      </c>
      <c r="I309" t="s">
        <v>10317</v>
      </c>
      <c r="J309" t="s">
        <v>699</v>
      </c>
      <c r="K309" s="1">
        <v>45834</v>
      </c>
      <c r="L309" t="str">
        <f>IFERROR(VLOOKUP(Result5[[#This Row],[RPRO]],'Data Power app'!C:C,1,0),"Xoa")</f>
        <v>RPRO-250513-0554</v>
      </c>
      <c r="P309" t="str">
        <v>RPRO-250529-0119</v>
      </c>
      <c r="Q309" t="str">
        <v>LAMINATION 6-28/06/2025</v>
      </c>
      <c r="R309" t="str">
        <v>LAMINATION 6</v>
      </c>
      <c r="S309" s="1">
        <v>45836</v>
      </c>
    </row>
    <row r="310" spans="1:19" x14ac:dyDescent="0.25">
      <c r="A310" s="36" t="s">
        <v>11781</v>
      </c>
      <c r="B310" s="36" t="s">
        <v>12493</v>
      </c>
      <c r="C310" s="36" t="s">
        <v>701</v>
      </c>
      <c r="D310" s="1">
        <v>45835</v>
      </c>
      <c r="E310" s="36" t="str">
        <f>IFERROR(VLOOKUP(Result[[#This Row],[RPRO]],H:H,1,0),"")</f>
        <v>RPRO-250606-0443</v>
      </c>
      <c r="H310" t="s">
        <v>9897</v>
      </c>
      <c r="I310" t="s">
        <v>10317</v>
      </c>
      <c r="J310" t="s">
        <v>699</v>
      </c>
      <c r="K310" s="1">
        <v>45834</v>
      </c>
      <c r="L310" t="str">
        <f>IFERROR(VLOOKUP(Result5[[#This Row],[RPRO]],'Data Power app'!C:C,1,0),"Xoa")</f>
        <v>RPRO-250513-0555</v>
      </c>
      <c r="P310" t="str">
        <v>RPRO-250604-0495</v>
      </c>
      <c r="Q310" t="str">
        <v>LAMINATION 6-28/06/2025</v>
      </c>
      <c r="R310" t="str">
        <v>LAMINATION 6</v>
      </c>
      <c r="S310" s="1">
        <v>45836</v>
      </c>
    </row>
    <row r="311" spans="1:19" x14ac:dyDescent="0.25">
      <c r="A311" s="36" t="s">
        <v>11913</v>
      </c>
      <c r="B311" s="36" t="s">
        <v>12490</v>
      </c>
      <c r="C311" s="36" t="s">
        <v>699</v>
      </c>
      <c r="D311" s="1">
        <v>45835</v>
      </c>
      <c r="E311" s="36" t="str">
        <f>IFERROR(VLOOKUP(Result[[#This Row],[RPRO]],H:H,1,0),"")</f>
        <v>RPRO-250502-0169</v>
      </c>
      <c r="H311" t="s">
        <v>9899</v>
      </c>
      <c r="I311" t="s">
        <v>10317</v>
      </c>
      <c r="J311" t="s">
        <v>699</v>
      </c>
      <c r="K311" s="1">
        <v>45834</v>
      </c>
      <c r="L311" t="str">
        <f>IFERROR(VLOOKUP(Result5[[#This Row],[RPRO]],'Data Power app'!C:C,1,0),"Xoa")</f>
        <v>RPRO-250513-0556</v>
      </c>
      <c r="P311" t="str">
        <v>RPRO-250604-0599</v>
      </c>
      <c r="Q311" t="str">
        <v>LAMINATION 6-28/06/2025</v>
      </c>
      <c r="R311" t="str">
        <v>LAMINATION 6</v>
      </c>
      <c r="S311" s="1">
        <v>45836</v>
      </c>
    </row>
    <row r="312" spans="1:19" x14ac:dyDescent="0.25">
      <c r="A312" s="36" t="s">
        <v>11904</v>
      </c>
      <c r="B312" s="36" t="s">
        <v>12492</v>
      </c>
      <c r="C312" s="36" t="s">
        <v>700</v>
      </c>
      <c r="D312" s="1">
        <v>45835</v>
      </c>
      <c r="E312" s="36" t="str">
        <f>IFERROR(VLOOKUP(Result[[#This Row],[RPRO]],H:H,1,0),"")</f>
        <v>RPRO-250613-0045</v>
      </c>
      <c r="H312" t="s">
        <v>9901</v>
      </c>
      <c r="I312" t="s">
        <v>10317</v>
      </c>
      <c r="J312" t="s">
        <v>699</v>
      </c>
      <c r="K312" s="1">
        <v>45834</v>
      </c>
      <c r="L312" t="str">
        <f>IFERROR(VLOOKUP(Result5[[#This Row],[RPRO]],'Data Power app'!C:C,1,0),"Xoa")</f>
        <v>RPRO-250513-0557</v>
      </c>
      <c r="P312" t="str">
        <v>RPRO-250604-0620</v>
      </c>
      <c r="Q312" t="str">
        <v>LAMINATION 6-28/06/2025</v>
      </c>
      <c r="R312" t="str">
        <v>LAMINATION 6</v>
      </c>
      <c r="S312" s="1">
        <v>45836</v>
      </c>
    </row>
    <row r="313" spans="1:19" x14ac:dyDescent="0.25">
      <c r="A313" s="36" t="s">
        <v>14119</v>
      </c>
      <c r="B313" s="36" t="s">
        <v>14510</v>
      </c>
      <c r="C313" s="36" t="s">
        <v>701</v>
      </c>
      <c r="D313" s="1">
        <v>45836</v>
      </c>
      <c r="E313" s="36" t="str">
        <f>IFERROR(VLOOKUP(Result[[#This Row],[RPRO]],H:H,1,0),"")</f>
        <v/>
      </c>
      <c r="H313" t="s">
        <v>9903</v>
      </c>
      <c r="I313" t="s">
        <v>10317</v>
      </c>
      <c r="J313" t="s">
        <v>699</v>
      </c>
      <c r="K313" s="1">
        <v>45834</v>
      </c>
      <c r="L313" t="str">
        <f>IFERROR(VLOOKUP(Result5[[#This Row],[RPRO]],'Data Power app'!C:C,1,0),"Xoa")</f>
        <v>RPRO-250513-0561</v>
      </c>
      <c r="P313" t="str">
        <v>RPRO-250610-0504</v>
      </c>
      <c r="Q313" t="str">
        <v>LAMINATION 1-28/06/2025</v>
      </c>
      <c r="R313" t="str">
        <v>LAMINATION 1</v>
      </c>
      <c r="S313" s="1">
        <v>45836</v>
      </c>
    </row>
    <row r="314" spans="1:19" x14ac:dyDescent="0.25">
      <c r="A314" s="36" t="s">
        <v>14352</v>
      </c>
      <c r="B314" s="36" t="s">
        <v>14510</v>
      </c>
      <c r="C314" s="36" t="s">
        <v>701</v>
      </c>
      <c r="D314" s="1">
        <v>45836</v>
      </c>
      <c r="E314" s="36" t="str">
        <f>IFERROR(VLOOKUP(Result[[#This Row],[RPRO]],H:H,1,0),"")</f>
        <v/>
      </c>
      <c r="H314" t="s">
        <v>9905</v>
      </c>
      <c r="I314" t="s">
        <v>10317</v>
      </c>
      <c r="J314" t="s">
        <v>699</v>
      </c>
      <c r="K314" s="1">
        <v>45834</v>
      </c>
      <c r="L314" t="str">
        <f>IFERROR(VLOOKUP(Result5[[#This Row],[RPRO]],'Data Power app'!C:C,1,0),"Xoa")</f>
        <v>RPRO-250513-0562</v>
      </c>
      <c r="P314" t="str">
        <v>RPRO-250502-0170</v>
      </c>
      <c r="Q314" t="str">
        <v>LAMINATION 1-28/06/2025</v>
      </c>
      <c r="R314" t="str">
        <v>LAMINATION 1</v>
      </c>
      <c r="S314" s="1">
        <v>45836</v>
      </c>
    </row>
    <row r="315" spans="1:19" x14ac:dyDescent="0.25">
      <c r="A315" s="36" t="s">
        <v>13631</v>
      </c>
      <c r="B315" s="36" t="s">
        <v>14509</v>
      </c>
      <c r="C315" s="36" t="s">
        <v>697</v>
      </c>
      <c r="D315" s="1">
        <v>45836</v>
      </c>
      <c r="E315" s="36" t="str">
        <f>IFERROR(VLOOKUP(Result[[#This Row],[RPRO]],H:H,1,0),"")</f>
        <v/>
      </c>
      <c r="H315" t="s">
        <v>9907</v>
      </c>
      <c r="I315" t="s">
        <v>10317</v>
      </c>
      <c r="J315" t="s">
        <v>699</v>
      </c>
      <c r="K315" s="1">
        <v>45834</v>
      </c>
      <c r="L315" t="str">
        <f>IFERROR(VLOOKUP(Result5[[#This Row],[RPRO]],'Data Power app'!C:C,1,0),"Xoa")</f>
        <v>RPRO-250513-0563</v>
      </c>
      <c r="P315" t="str">
        <v>RPRO-250522-0016</v>
      </c>
      <c r="Q315" t="str">
        <v>LAMINATION 2-28/06/2025</v>
      </c>
      <c r="R315" t="str">
        <v>LAMINATION 2</v>
      </c>
      <c r="S315" s="1">
        <v>45836</v>
      </c>
    </row>
    <row r="316" spans="1:19" x14ac:dyDescent="0.25">
      <c r="A316" s="36" t="s">
        <v>12270</v>
      </c>
      <c r="B316" s="36" t="s">
        <v>12494</v>
      </c>
      <c r="C316" s="36" t="s">
        <v>695</v>
      </c>
      <c r="D316" s="1">
        <v>45835</v>
      </c>
      <c r="E316" s="36" t="str">
        <f>IFERROR(VLOOKUP(Result[[#This Row],[RPRO]],H:H,1,0),"")</f>
        <v>RPRO-250521-0110</v>
      </c>
      <c r="H316" t="s">
        <v>7648</v>
      </c>
      <c r="I316" t="s">
        <v>8545</v>
      </c>
      <c r="J316" t="s">
        <v>699</v>
      </c>
      <c r="K316" s="1">
        <v>45833</v>
      </c>
      <c r="L316" t="str">
        <f>IFERROR(VLOOKUP(Result5[[#This Row],[RPRO]],'Data Power app'!C:C,1,0),"Xoa")</f>
        <v>RPRO-250513-0573</v>
      </c>
      <c r="P316" t="str">
        <v>RPRO-250520-0427</v>
      </c>
      <c r="Q316" t="str">
        <v>LAMINATION 2-28/06/2025</v>
      </c>
      <c r="R316" t="str">
        <v>LAMINATION 2</v>
      </c>
      <c r="S316" s="1">
        <v>45836</v>
      </c>
    </row>
    <row r="317" spans="1:19" x14ac:dyDescent="0.25">
      <c r="A317" s="36" t="s">
        <v>12272</v>
      </c>
      <c r="B317" s="36" t="s">
        <v>12494</v>
      </c>
      <c r="C317" s="36" t="s">
        <v>695</v>
      </c>
      <c r="D317" s="1">
        <v>45835</v>
      </c>
      <c r="E317" s="36" t="str">
        <f>IFERROR(VLOOKUP(Result[[#This Row],[RPRO]],H:H,1,0),"")</f>
        <v>RPRO-250521-0114</v>
      </c>
      <c r="H317" t="s">
        <v>7650</v>
      </c>
      <c r="I317" t="s">
        <v>8545</v>
      </c>
      <c r="J317" t="s">
        <v>699</v>
      </c>
      <c r="K317" s="1">
        <v>45833</v>
      </c>
      <c r="L317" t="str">
        <f>IFERROR(VLOOKUP(Result5[[#This Row],[RPRO]],'Data Power app'!C:C,1,0),"Xoa")</f>
        <v>RPRO-250513-0574</v>
      </c>
      <c r="P317" t="str">
        <v>RPRO-250520-0429</v>
      </c>
      <c r="Q317" t="str">
        <v>LAMINATION 2-28/06/2025</v>
      </c>
      <c r="R317" t="str">
        <v>LAMINATION 2</v>
      </c>
      <c r="S317" s="1">
        <v>45836</v>
      </c>
    </row>
    <row r="318" spans="1:19" x14ac:dyDescent="0.25">
      <c r="A318" s="36" t="s">
        <v>12274</v>
      </c>
      <c r="B318" s="36" t="s">
        <v>12494</v>
      </c>
      <c r="C318" s="36" t="s">
        <v>695</v>
      </c>
      <c r="D318" s="1">
        <v>45835</v>
      </c>
      <c r="E318" s="36" t="str">
        <f>IFERROR(VLOOKUP(Result[[#This Row],[RPRO]],H:H,1,0),"")</f>
        <v>RPRO-250521-0142</v>
      </c>
      <c r="H318" t="s">
        <v>7652</v>
      </c>
      <c r="I318" t="s">
        <v>8545</v>
      </c>
      <c r="J318" t="s">
        <v>699</v>
      </c>
      <c r="K318" s="1">
        <v>45833</v>
      </c>
      <c r="L318" t="str">
        <f>IFERROR(VLOOKUP(Result5[[#This Row],[RPRO]],'Data Power app'!C:C,1,0),"Xoa")</f>
        <v>RPRO-250513-0575</v>
      </c>
      <c r="P318" t="str">
        <v>RPRO-250520-0428</v>
      </c>
      <c r="Q318" t="str">
        <v>LAMINATION 2-28/06/2025</v>
      </c>
      <c r="R318" t="str">
        <v>LAMINATION 2</v>
      </c>
      <c r="S318" s="1">
        <v>45836</v>
      </c>
    </row>
    <row r="319" spans="1:19" x14ac:dyDescent="0.25">
      <c r="A319" s="36" t="s">
        <v>12276</v>
      </c>
      <c r="B319" s="36" t="s">
        <v>12494</v>
      </c>
      <c r="C319" s="36" t="s">
        <v>695</v>
      </c>
      <c r="D319" s="1">
        <v>45835</v>
      </c>
      <c r="E319" s="36" t="str">
        <f>IFERROR(VLOOKUP(Result[[#This Row],[RPRO]],H:H,1,0),"")</f>
        <v>RPRO-250521-0143</v>
      </c>
      <c r="H319" t="s">
        <v>7654</v>
      </c>
      <c r="I319" t="s">
        <v>8545</v>
      </c>
      <c r="J319" t="s">
        <v>699</v>
      </c>
      <c r="K319" s="1">
        <v>45833</v>
      </c>
      <c r="L319" t="str">
        <f>IFERROR(VLOOKUP(Result5[[#This Row],[RPRO]],'Data Power app'!C:C,1,0),"Xoa")</f>
        <v>RPRO-250513-0576</v>
      </c>
      <c r="P319" t="str">
        <v>RPRO-250502-0385</v>
      </c>
      <c r="Q319" t="str">
        <v>LAMINATION 2-28/06/2025</v>
      </c>
      <c r="R319" t="str">
        <v>LAMINATION 2</v>
      </c>
      <c r="S319" s="1">
        <v>45836</v>
      </c>
    </row>
    <row r="320" spans="1:19" x14ac:dyDescent="0.25">
      <c r="A320" s="36" t="s">
        <v>12281</v>
      </c>
      <c r="B320" s="36" t="s">
        <v>12494</v>
      </c>
      <c r="C320" s="36" t="s">
        <v>695</v>
      </c>
      <c r="D320" s="1">
        <v>45835</v>
      </c>
      <c r="E320" s="36" t="str">
        <f>IFERROR(VLOOKUP(Result[[#This Row],[RPRO]],H:H,1,0),"")</f>
        <v>RPRO-250521-0147</v>
      </c>
      <c r="H320" t="s">
        <v>7656</v>
      </c>
      <c r="I320" t="s">
        <v>8545</v>
      </c>
      <c r="J320" t="s">
        <v>699</v>
      </c>
      <c r="K320" s="1">
        <v>45833</v>
      </c>
      <c r="L320" t="str">
        <f>IFERROR(VLOOKUP(Result5[[#This Row],[RPRO]],'Data Power app'!C:C,1,0),"Xoa")</f>
        <v>RPRO-250513-0577</v>
      </c>
      <c r="P320" t="str">
        <v>RPRO-250604-0167</v>
      </c>
      <c r="Q320" t="str">
        <v>LAMINATION 1-28/06/2025</v>
      </c>
      <c r="R320" t="str">
        <v>LAMINATION 1</v>
      </c>
      <c r="S320" s="1">
        <v>45836</v>
      </c>
    </row>
    <row r="321" spans="1:19" x14ac:dyDescent="0.25">
      <c r="A321" s="36" t="s">
        <v>12283</v>
      </c>
      <c r="B321" s="36" t="s">
        <v>12494</v>
      </c>
      <c r="C321" s="36" t="s">
        <v>695</v>
      </c>
      <c r="D321" s="1">
        <v>45835</v>
      </c>
      <c r="E321" s="36" t="str">
        <f>IFERROR(VLOOKUP(Result[[#This Row],[RPRO]],H:H,1,0),"")</f>
        <v>RPRO-250521-0152</v>
      </c>
      <c r="H321" t="s">
        <v>7658</v>
      </c>
      <c r="I321" t="s">
        <v>8545</v>
      </c>
      <c r="J321" t="s">
        <v>699</v>
      </c>
      <c r="K321" s="1">
        <v>45833</v>
      </c>
      <c r="L321" t="str">
        <f>IFERROR(VLOOKUP(Result5[[#This Row],[RPRO]],'Data Power app'!C:C,1,0),"Xoa")</f>
        <v>RPRO-250513-0578</v>
      </c>
      <c r="P321" t="str">
        <v>RPRO-250604-0168</v>
      </c>
      <c r="Q321" t="str">
        <v>LAMINATION 1-28/06/2025</v>
      </c>
      <c r="R321" t="str">
        <v>LAMINATION 1</v>
      </c>
      <c r="S321" s="1">
        <v>45836</v>
      </c>
    </row>
    <row r="322" spans="1:19" x14ac:dyDescent="0.25">
      <c r="A322" s="36" t="s">
        <v>12285</v>
      </c>
      <c r="B322" s="36" t="s">
        <v>12494</v>
      </c>
      <c r="C322" s="36" t="s">
        <v>695</v>
      </c>
      <c r="D322" s="1">
        <v>45835</v>
      </c>
      <c r="E322" s="36" t="str">
        <f>IFERROR(VLOOKUP(Result[[#This Row],[RPRO]],H:H,1,0),"")</f>
        <v>RPRO-250521-0153</v>
      </c>
      <c r="H322" t="s">
        <v>7660</v>
      </c>
      <c r="I322" t="s">
        <v>8545</v>
      </c>
      <c r="J322" t="s">
        <v>699</v>
      </c>
      <c r="K322" s="1">
        <v>45833</v>
      </c>
      <c r="L322" t="str">
        <f>IFERROR(VLOOKUP(Result5[[#This Row],[RPRO]],'Data Power app'!C:C,1,0),"Xoa")</f>
        <v>RPRO-250513-0579</v>
      </c>
      <c r="P322" t="str">
        <v>RPRO-250604-0170</v>
      </c>
      <c r="Q322" t="str">
        <v>LAMINATION 1-28/06/2025</v>
      </c>
      <c r="R322" t="str">
        <v>LAMINATION 1</v>
      </c>
      <c r="S322" s="1">
        <v>45836</v>
      </c>
    </row>
    <row r="323" spans="1:19" x14ac:dyDescent="0.25">
      <c r="A323" s="36" t="s">
        <v>12287</v>
      </c>
      <c r="B323" s="36" t="s">
        <v>12494</v>
      </c>
      <c r="C323" s="36" t="s">
        <v>695</v>
      </c>
      <c r="D323" s="1">
        <v>45835</v>
      </c>
      <c r="E323" s="36" t="str">
        <f>IFERROR(VLOOKUP(Result[[#This Row],[RPRO]],H:H,1,0),"")</f>
        <v>RPRO-250521-0156</v>
      </c>
      <c r="H323" t="s">
        <v>7662</v>
      </c>
      <c r="I323" t="s">
        <v>8545</v>
      </c>
      <c r="J323" t="s">
        <v>699</v>
      </c>
      <c r="K323" s="1">
        <v>45833</v>
      </c>
      <c r="L323" t="str">
        <f>IFERROR(VLOOKUP(Result5[[#This Row],[RPRO]],'Data Power app'!C:C,1,0),"Xoa")</f>
        <v>RPRO-250513-0580</v>
      </c>
      <c r="P323" t="str">
        <v>RPRO-250604-0173</v>
      </c>
      <c r="Q323" t="str">
        <v>LAMINATION 1-28/06/2025</v>
      </c>
      <c r="R323" t="str">
        <v>LAMINATION 1</v>
      </c>
      <c r="S323" s="1">
        <v>45836</v>
      </c>
    </row>
    <row r="324" spans="1:19" x14ac:dyDescent="0.25">
      <c r="A324" s="36" t="s">
        <v>12289</v>
      </c>
      <c r="B324" s="36" t="s">
        <v>12494</v>
      </c>
      <c r="C324" s="36" t="s">
        <v>695</v>
      </c>
      <c r="D324" s="1">
        <v>45835</v>
      </c>
      <c r="E324" s="36" t="str">
        <f>IFERROR(VLOOKUP(Result[[#This Row],[RPRO]],H:H,1,0),"")</f>
        <v>RPRO-250521-0158</v>
      </c>
      <c r="H324" t="s">
        <v>7664</v>
      </c>
      <c r="I324" t="s">
        <v>8545</v>
      </c>
      <c r="J324" t="s">
        <v>699</v>
      </c>
      <c r="K324" s="1">
        <v>45833</v>
      </c>
      <c r="L324" t="str">
        <f>IFERROR(VLOOKUP(Result5[[#This Row],[RPRO]],'Data Power app'!C:C,1,0),"Xoa")</f>
        <v>RPRO-250513-0581</v>
      </c>
      <c r="P324" t="str">
        <v>RPRO-250604-0381</v>
      </c>
      <c r="Q324" t="str">
        <v>LAMINATION 1-28/06/2025</v>
      </c>
      <c r="R324" t="str">
        <v>LAMINATION 1</v>
      </c>
      <c r="S324" s="1">
        <v>45836</v>
      </c>
    </row>
    <row r="325" spans="1:19" x14ac:dyDescent="0.25">
      <c r="A325" s="36" t="s">
        <v>12303</v>
      </c>
      <c r="B325" s="36" t="s">
        <v>12494</v>
      </c>
      <c r="C325" s="36" t="s">
        <v>695</v>
      </c>
      <c r="D325" s="1">
        <v>45835</v>
      </c>
      <c r="E325" s="36" t="str">
        <f>IFERROR(VLOOKUP(Result[[#This Row],[RPRO]],H:H,1,0),"")</f>
        <v>RPRO-250523-0177</v>
      </c>
      <c r="H325" t="s">
        <v>7666</v>
      </c>
      <c r="I325" t="s">
        <v>8545</v>
      </c>
      <c r="J325" t="s">
        <v>699</v>
      </c>
      <c r="K325" s="1">
        <v>45833</v>
      </c>
      <c r="L325" t="str">
        <f>IFERROR(VLOOKUP(Result5[[#This Row],[RPRO]],'Data Power app'!C:C,1,0),"Xoa")</f>
        <v>RPRO-250513-0582</v>
      </c>
      <c r="P325" t="str">
        <v>RPRO-250507-0919</v>
      </c>
      <c r="Q325" t="str">
        <v>LAMINATION 2-28/06/2025</v>
      </c>
      <c r="R325" t="str">
        <v>LAMINATION 2</v>
      </c>
      <c r="S325" s="1">
        <v>45836</v>
      </c>
    </row>
    <row r="326" spans="1:19" x14ac:dyDescent="0.25">
      <c r="A326" s="36" t="s">
        <v>12291</v>
      </c>
      <c r="B326" s="36" t="s">
        <v>12490</v>
      </c>
      <c r="C326" s="36" t="s">
        <v>699</v>
      </c>
      <c r="D326" s="1">
        <v>45835</v>
      </c>
      <c r="E326" s="36" t="str">
        <f>IFERROR(VLOOKUP(Result[[#This Row],[RPRO]],H:H,1,0),"")</f>
        <v>RPRO-250522-0136</v>
      </c>
      <c r="H326" t="s">
        <v>7668</v>
      </c>
      <c r="I326" t="s">
        <v>8545</v>
      </c>
      <c r="J326" t="s">
        <v>699</v>
      </c>
      <c r="K326" s="1">
        <v>45833</v>
      </c>
      <c r="L326" t="str">
        <f>IFERROR(VLOOKUP(Result5[[#This Row],[RPRO]],'Data Power app'!C:C,1,0),"Xoa")</f>
        <v>RPRO-250513-0583</v>
      </c>
      <c r="P326" t="str">
        <v>RPRO-250529-0106</v>
      </c>
      <c r="Q326" t="str">
        <v>LAMINATION 5-28/06/2025</v>
      </c>
      <c r="R326" t="str">
        <v>LAMINATION 5</v>
      </c>
      <c r="S326" s="1">
        <v>45836</v>
      </c>
    </row>
    <row r="327" spans="1:19" x14ac:dyDescent="0.25">
      <c r="A327" s="36" t="s">
        <v>12293</v>
      </c>
      <c r="B327" s="36" t="s">
        <v>12490</v>
      </c>
      <c r="C327" s="36" t="s">
        <v>699</v>
      </c>
      <c r="D327" s="1">
        <v>45835</v>
      </c>
      <c r="E327" s="36" t="str">
        <f>IFERROR(VLOOKUP(Result[[#This Row],[RPRO]],H:H,1,0),"")</f>
        <v>RPRO-250522-0137</v>
      </c>
      <c r="H327" t="s">
        <v>7670</v>
      </c>
      <c r="I327" t="s">
        <v>8545</v>
      </c>
      <c r="J327" t="s">
        <v>699</v>
      </c>
      <c r="K327" s="1">
        <v>45833</v>
      </c>
      <c r="L327" t="str">
        <f>IFERROR(VLOOKUP(Result5[[#This Row],[RPRO]],'Data Power app'!C:C,1,0),"Xoa")</f>
        <v>RPRO-250513-0584</v>
      </c>
      <c r="P327" t="str">
        <v>RPRO-250529-0112</v>
      </c>
      <c r="Q327" t="str">
        <v>LAMINATION 5-28/06/2025</v>
      </c>
      <c r="R327" t="str">
        <v>LAMINATION 5</v>
      </c>
      <c r="S327" s="1">
        <v>45836</v>
      </c>
    </row>
    <row r="328" spans="1:19" x14ac:dyDescent="0.25">
      <c r="A328" s="36" t="s">
        <v>12295</v>
      </c>
      <c r="B328" s="36" t="s">
        <v>12490</v>
      </c>
      <c r="C328" s="36" t="s">
        <v>699</v>
      </c>
      <c r="D328" s="1">
        <v>45835</v>
      </c>
      <c r="E328" s="36" t="str">
        <f>IFERROR(VLOOKUP(Result[[#This Row],[RPRO]],H:H,1,0),"")</f>
        <v>RPRO-250522-0138</v>
      </c>
      <c r="H328" t="s">
        <v>7672</v>
      </c>
      <c r="I328" t="s">
        <v>8545</v>
      </c>
      <c r="J328" t="s">
        <v>699</v>
      </c>
      <c r="K328" s="1">
        <v>45833</v>
      </c>
      <c r="L328" t="str">
        <f>IFERROR(VLOOKUP(Result5[[#This Row],[RPRO]],'Data Power app'!C:C,1,0),"Xoa")</f>
        <v>RPRO-250513-0585</v>
      </c>
      <c r="P328" t="str">
        <v>RPRO-250604-0535</v>
      </c>
      <c r="Q328" t="str">
        <v>LAMINATION 5-28/06/2025</v>
      </c>
      <c r="R328" t="str">
        <v>LAMINATION 5</v>
      </c>
      <c r="S328" s="1">
        <v>45836</v>
      </c>
    </row>
    <row r="329" spans="1:19" x14ac:dyDescent="0.25">
      <c r="A329" s="36" t="s">
        <v>12297</v>
      </c>
      <c r="B329" s="36" t="s">
        <v>12490</v>
      </c>
      <c r="C329" s="36" t="s">
        <v>699</v>
      </c>
      <c r="D329" s="1">
        <v>45835</v>
      </c>
      <c r="E329" s="36" t="str">
        <f>IFERROR(VLOOKUP(Result[[#This Row],[RPRO]],H:H,1,0),"")</f>
        <v>RPRO-250522-0139</v>
      </c>
      <c r="H329" t="s">
        <v>9521</v>
      </c>
      <c r="I329" t="s">
        <v>10317</v>
      </c>
      <c r="J329" t="s">
        <v>699</v>
      </c>
      <c r="K329" s="1">
        <v>45834</v>
      </c>
      <c r="L329" t="str">
        <f>IFERROR(VLOOKUP(Result5[[#This Row],[RPRO]],'Data Power app'!C:C,1,0),"Xoa")</f>
        <v>RPRO-250513-0586</v>
      </c>
      <c r="P329" t="str">
        <v>RPRO-250616-0512</v>
      </c>
      <c r="Q329" t="str">
        <v>LAMINATION 3-28/06/2025</v>
      </c>
      <c r="R329" t="str">
        <v>LAMINATION 3</v>
      </c>
      <c r="S329" s="1">
        <v>45836</v>
      </c>
    </row>
    <row r="330" spans="1:19" x14ac:dyDescent="0.25">
      <c r="A330" s="36" t="s">
        <v>12299</v>
      </c>
      <c r="B330" s="36" t="s">
        <v>12490</v>
      </c>
      <c r="C330" s="36" t="s">
        <v>699</v>
      </c>
      <c r="D330" s="1">
        <v>45835</v>
      </c>
      <c r="E330" s="36" t="str">
        <f>IFERROR(VLOOKUP(Result[[#This Row],[RPRO]],H:H,1,0),"")</f>
        <v>RPRO-250522-0140</v>
      </c>
      <c r="H330" t="s">
        <v>9523</v>
      </c>
      <c r="I330" t="s">
        <v>10317</v>
      </c>
      <c r="J330" t="s">
        <v>699</v>
      </c>
      <c r="K330" s="1">
        <v>45834</v>
      </c>
      <c r="L330" t="str">
        <f>IFERROR(VLOOKUP(Result5[[#This Row],[RPRO]],'Data Power app'!C:C,1,0),"Xoa")</f>
        <v>RPRO-250513-0587</v>
      </c>
      <c r="P330" t="str">
        <v>RPRO-250616-0518</v>
      </c>
      <c r="Q330" t="str">
        <v>LAMINATION 3-28/06/2025</v>
      </c>
      <c r="R330" t="str">
        <v>LAMINATION 3</v>
      </c>
      <c r="S330" s="1">
        <v>45836</v>
      </c>
    </row>
    <row r="331" spans="1:19" x14ac:dyDescent="0.25">
      <c r="A331" s="36" t="s">
        <v>12301</v>
      </c>
      <c r="B331" s="36" t="s">
        <v>12490</v>
      </c>
      <c r="C331" s="36" t="s">
        <v>699</v>
      </c>
      <c r="D331" s="1">
        <v>45835</v>
      </c>
      <c r="E331" s="36" t="str">
        <f>IFERROR(VLOOKUP(Result[[#This Row],[RPRO]],H:H,1,0),"")</f>
        <v>RPRO-250522-0142</v>
      </c>
      <c r="H331" t="s">
        <v>9525</v>
      </c>
      <c r="I331" t="s">
        <v>10317</v>
      </c>
      <c r="J331" t="s">
        <v>699</v>
      </c>
      <c r="K331" s="1">
        <v>45834</v>
      </c>
      <c r="L331" t="str">
        <f>IFERROR(VLOOKUP(Result5[[#This Row],[RPRO]],'Data Power app'!C:C,1,0),"Xoa")</f>
        <v>RPRO-250513-0589</v>
      </c>
      <c r="P331" t="str">
        <v>RPRO-250620-0412</v>
      </c>
      <c r="Q331" t="str">
        <v>LAMINATION 7-28/06/2025</v>
      </c>
      <c r="R331" t="str">
        <v>LAMINATION 7</v>
      </c>
      <c r="S331" s="1">
        <v>45836</v>
      </c>
    </row>
    <row r="332" spans="1:19" x14ac:dyDescent="0.25">
      <c r="A332" s="36" t="s">
        <v>12306</v>
      </c>
      <c r="B332" s="36" t="s">
        <v>12494</v>
      </c>
      <c r="C332" s="36" t="s">
        <v>695</v>
      </c>
      <c r="D332" s="1">
        <v>45835</v>
      </c>
      <c r="E332" s="36" t="str">
        <f>IFERROR(VLOOKUP(Result[[#This Row],[RPRO]],H:H,1,0),"")</f>
        <v>RPRO-250523-0158</v>
      </c>
      <c r="H332" t="s">
        <v>9527</v>
      </c>
      <c r="I332" t="s">
        <v>10317</v>
      </c>
      <c r="J332" t="s">
        <v>699</v>
      </c>
      <c r="K332" s="1">
        <v>45834</v>
      </c>
      <c r="L332" t="str">
        <f>IFERROR(VLOOKUP(Result5[[#This Row],[RPRO]],'Data Power app'!C:C,1,0),"Xoa")</f>
        <v>RPRO-250513-0590</v>
      </c>
      <c r="P332" t="str">
        <v>RPRO-250625-0073</v>
      </c>
      <c r="Q332" t="str">
        <v>LAMINATION 4-28/06/2025</v>
      </c>
      <c r="R332" t="str">
        <v>LAMINATION 4</v>
      </c>
      <c r="S332" s="1">
        <v>45836</v>
      </c>
    </row>
    <row r="333" spans="1:19" x14ac:dyDescent="0.25">
      <c r="A333" s="36" t="s">
        <v>12312</v>
      </c>
      <c r="B333" s="36" t="s">
        <v>12494</v>
      </c>
      <c r="C333" s="36" t="s">
        <v>695</v>
      </c>
      <c r="D333" s="1">
        <v>45835</v>
      </c>
      <c r="E333" s="36" t="str">
        <f>IFERROR(VLOOKUP(Result[[#This Row],[RPRO]],H:H,1,0),"")</f>
        <v>RPRO-250523-0160</v>
      </c>
      <c r="H333" t="s">
        <v>9529</v>
      </c>
      <c r="I333" t="s">
        <v>10317</v>
      </c>
      <c r="J333" t="s">
        <v>699</v>
      </c>
      <c r="K333" s="1">
        <v>45834</v>
      </c>
      <c r="L333" t="str">
        <f>IFERROR(VLOOKUP(Result5[[#This Row],[RPRO]],'Data Power app'!C:C,1,0),"Xoa")</f>
        <v>RPRO-250513-0591</v>
      </c>
    </row>
    <row r="334" spans="1:19" x14ac:dyDescent="0.25">
      <c r="A334" s="36" t="s">
        <v>12316</v>
      </c>
      <c r="B334" s="36" t="s">
        <v>12494</v>
      </c>
      <c r="C334" s="36" t="s">
        <v>695</v>
      </c>
      <c r="D334" s="1">
        <v>45835</v>
      </c>
      <c r="E334" s="36" t="str">
        <f>IFERROR(VLOOKUP(Result[[#This Row],[RPRO]],H:H,1,0),"")</f>
        <v>RPRO-250523-0161</v>
      </c>
      <c r="H334" t="s">
        <v>9531</v>
      </c>
      <c r="I334" t="s">
        <v>10317</v>
      </c>
      <c r="J334" t="s">
        <v>699</v>
      </c>
      <c r="K334" s="1">
        <v>45834</v>
      </c>
      <c r="L334" t="str">
        <f>IFERROR(VLOOKUP(Result5[[#This Row],[RPRO]],'Data Power app'!C:C,1,0),"Xoa")</f>
        <v>RPRO-250513-0592</v>
      </c>
    </row>
    <row r="335" spans="1:19" x14ac:dyDescent="0.25">
      <c r="A335" s="36" t="s">
        <v>12318</v>
      </c>
      <c r="B335" s="36" t="s">
        <v>12494</v>
      </c>
      <c r="C335" s="36" t="s">
        <v>695</v>
      </c>
      <c r="D335" s="1">
        <v>45835</v>
      </c>
      <c r="E335" s="36" t="str">
        <f>IFERROR(VLOOKUP(Result[[#This Row],[RPRO]],H:H,1,0),"")</f>
        <v>RPRO-250523-0162</v>
      </c>
      <c r="H335" t="s">
        <v>9533</v>
      </c>
      <c r="I335" t="s">
        <v>10317</v>
      </c>
      <c r="J335" t="s">
        <v>699</v>
      </c>
      <c r="K335" s="1">
        <v>45834</v>
      </c>
      <c r="L335" t="str">
        <f>IFERROR(VLOOKUP(Result5[[#This Row],[RPRO]],'Data Power app'!C:C,1,0),"Xoa")</f>
        <v>RPRO-250513-0593</v>
      </c>
    </row>
    <row r="336" spans="1:19" x14ac:dyDescent="0.25">
      <c r="A336" s="36" t="s">
        <v>12320</v>
      </c>
      <c r="B336" s="36" t="s">
        <v>12494</v>
      </c>
      <c r="C336" s="36" t="s">
        <v>695</v>
      </c>
      <c r="D336" s="1">
        <v>45835</v>
      </c>
      <c r="E336" s="36" t="str">
        <f>IFERROR(VLOOKUP(Result[[#This Row],[RPRO]],H:H,1,0),"")</f>
        <v>RPRO-250523-0163</v>
      </c>
      <c r="H336" t="s">
        <v>9535</v>
      </c>
      <c r="I336" t="s">
        <v>10317</v>
      </c>
      <c r="J336" t="s">
        <v>699</v>
      </c>
      <c r="K336" s="1">
        <v>45834</v>
      </c>
      <c r="L336" t="str">
        <f>IFERROR(VLOOKUP(Result5[[#This Row],[RPRO]],'Data Power app'!C:C,1,0),"Xoa")</f>
        <v>RPRO-250513-0594</v>
      </c>
    </row>
    <row r="337" spans="1:12" x14ac:dyDescent="0.25">
      <c r="A337" s="36" t="s">
        <v>12322</v>
      </c>
      <c r="B337" s="36" t="s">
        <v>12494</v>
      </c>
      <c r="C337" s="36" t="s">
        <v>695</v>
      </c>
      <c r="D337" s="1">
        <v>45835</v>
      </c>
      <c r="E337" s="36" t="str">
        <f>IFERROR(VLOOKUP(Result[[#This Row],[RPRO]],H:H,1,0),"")</f>
        <v>RPRO-250523-0164</v>
      </c>
      <c r="H337" t="s">
        <v>9537</v>
      </c>
      <c r="I337" t="s">
        <v>10317</v>
      </c>
      <c r="J337" t="s">
        <v>699</v>
      </c>
      <c r="K337" s="1">
        <v>45834</v>
      </c>
      <c r="L337" t="str">
        <f>IFERROR(VLOOKUP(Result5[[#This Row],[RPRO]],'Data Power app'!C:C,1,0),"Xoa")</f>
        <v>RPRO-250513-0595</v>
      </c>
    </row>
    <row r="338" spans="1:12" x14ac:dyDescent="0.25">
      <c r="A338" s="36" t="s">
        <v>12326</v>
      </c>
      <c r="B338" s="36" t="s">
        <v>12494</v>
      </c>
      <c r="C338" s="36" t="s">
        <v>695</v>
      </c>
      <c r="D338" s="1">
        <v>45835</v>
      </c>
      <c r="E338" s="36" t="str">
        <f>IFERROR(VLOOKUP(Result[[#This Row],[RPRO]],H:H,1,0),"")</f>
        <v>RPRO-250523-0165</v>
      </c>
      <c r="H338" t="s">
        <v>9539</v>
      </c>
      <c r="I338" t="s">
        <v>10317</v>
      </c>
      <c r="J338" t="s">
        <v>699</v>
      </c>
      <c r="K338" s="1">
        <v>45834</v>
      </c>
      <c r="L338" t="str">
        <f>IFERROR(VLOOKUP(Result5[[#This Row],[RPRO]],'Data Power app'!C:C,1,0),"Xoa")</f>
        <v>RPRO-250513-0596</v>
      </c>
    </row>
    <row r="339" spans="1:12" x14ac:dyDescent="0.25">
      <c r="A339" s="36" t="s">
        <v>12328</v>
      </c>
      <c r="B339" s="36" t="s">
        <v>12494</v>
      </c>
      <c r="C339" s="36" t="s">
        <v>695</v>
      </c>
      <c r="D339" s="1">
        <v>45835</v>
      </c>
      <c r="E339" s="36" t="str">
        <f>IFERROR(VLOOKUP(Result[[#This Row],[RPRO]],H:H,1,0),"")</f>
        <v>RPRO-250523-0167</v>
      </c>
      <c r="H339" t="s">
        <v>9541</v>
      </c>
      <c r="I339" t="s">
        <v>10317</v>
      </c>
      <c r="J339" t="s">
        <v>699</v>
      </c>
      <c r="K339" s="1">
        <v>45834</v>
      </c>
      <c r="L339" t="str">
        <f>IFERROR(VLOOKUP(Result5[[#This Row],[RPRO]],'Data Power app'!C:C,1,0),"Xoa")</f>
        <v>RPRO-250513-0597</v>
      </c>
    </row>
    <row r="340" spans="1:12" x14ac:dyDescent="0.25">
      <c r="A340" s="36" t="s">
        <v>12330</v>
      </c>
      <c r="B340" s="36" t="s">
        <v>12494</v>
      </c>
      <c r="C340" s="36" t="s">
        <v>695</v>
      </c>
      <c r="D340" s="1">
        <v>45835</v>
      </c>
      <c r="E340" s="36" t="str">
        <f>IFERROR(VLOOKUP(Result[[#This Row],[RPRO]],H:H,1,0),"")</f>
        <v>RPRO-250523-0169</v>
      </c>
      <c r="H340" t="s">
        <v>9543</v>
      </c>
      <c r="I340" t="s">
        <v>10317</v>
      </c>
      <c r="J340" t="s">
        <v>699</v>
      </c>
      <c r="K340" s="1">
        <v>45834</v>
      </c>
      <c r="L340" t="str">
        <f>IFERROR(VLOOKUP(Result5[[#This Row],[RPRO]],'Data Power app'!C:C,1,0),"Xoa")</f>
        <v>RPRO-250513-0598</v>
      </c>
    </row>
    <row r="341" spans="1:12" x14ac:dyDescent="0.25">
      <c r="A341" s="36" t="s">
        <v>12332</v>
      </c>
      <c r="B341" s="36" t="s">
        <v>12494</v>
      </c>
      <c r="C341" s="36" t="s">
        <v>695</v>
      </c>
      <c r="D341" s="1">
        <v>45835</v>
      </c>
      <c r="E341" s="36" t="str">
        <f>IFERROR(VLOOKUP(Result[[#This Row],[RPRO]],H:H,1,0),"")</f>
        <v>RPRO-250523-0171</v>
      </c>
      <c r="H341" t="s">
        <v>7838</v>
      </c>
      <c r="I341" t="s">
        <v>8542</v>
      </c>
      <c r="J341" t="s">
        <v>700</v>
      </c>
      <c r="K341" s="1">
        <v>45833</v>
      </c>
      <c r="L341" t="str">
        <f>IFERROR(VLOOKUP(Result5[[#This Row],[RPRO]],'Data Power app'!C:C,1,0),"Xoa")</f>
        <v>RPRO-250514-0074</v>
      </c>
    </row>
    <row r="342" spans="1:12" x14ac:dyDescent="0.25">
      <c r="A342" s="36" t="s">
        <v>12336</v>
      </c>
      <c r="B342" s="36" t="s">
        <v>12494</v>
      </c>
      <c r="C342" s="36" t="s">
        <v>695</v>
      </c>
      <c r="D342" s="1">
        <v>45835</v>
      </c>
      <c r="E342" s="36" t="str">
        <f>IFERROR(VLOOKUP(Result[[#This Row],[RPRO]],H:H,1,0),"")</f>
        <v>RPRO-250523-0173</v>
      </c>
      <c r="H342" t="s">
        <v>2421</v>
      </c>
      <c r="I342" t="s">
        <v>2563</v>
      </c>
      <c r="J342" t="s">
        <v>698</v>
      </c>
      <c r="K342" s="1">
        <v>45826</v>
      </c>
      <c r="L342" t="str">
        <f>IFERROR(VLOOKUP(Result5[[#This Row],[RPRO]],'Data Power app'!C:C,1,0),"Xoa")</f>
        <v>RPRO-250514-0076</v>
      </c>
    </row>
    <row r="343" spans="1:12" x14ac:dyDescent="0.25">
      <c r="A343" s="36" t="s">
        <v>12338</v>
      </c>
      <c r="B343" s="36" t="s">
        <v>12494</v>
      </c>
      <c r="C343" s="36" t="s">
        <v>695</v>
      </c>
      <c r="D343" s="1">
        <v>45835</v>
      </c>
      <c r="E343" s="36" t="str">
        <f>IFERROR(VLOOKUP(Result[[#This Row],[RPRO]],H:H,1,0),"")</f>
        <v>RPRO-250523-0175</v>
      </c>
      <c r="H343" t="s">
        <v>2137</v>
      </c>
      <c r="I343" t="s">
        <v>2257</v>
      </c>
      <c r="J343" t="s">
        <v>701</v>
      </c>
      <c r="K343" s="1">
        <v>45825</v>
      </c>
      <c r="L343" t="str">
        <f>IFERROR(VLOOKUP(Result5[[#This Row],[RPRO]],'Data Power app'!C:C,1,0),"Xoa")</f>
        <v>RPRO-250514-0077</v>
      </c>
    </row>
    <row r="344" spans="1:12" x14ac:dyDescent="0.25">
      <c r="A344" s="36" t="s">
        <v>12340</v>
      </c>
      <c r="B344" s="36" t="s">
        <v>12492</v>
      </c>
      <c r="C344" s="36" t="s">
        <v>700</v>
      </c>
      <c r="D344" s="1">
        <v>45835</v>
      </c>
      <c r="E344" s="36" t="str">
        <f>IFERROR(VLOOKUP(Result[[#This Row],[RPRO]],H:H,1,0),"")</f>
        <v>RPRO-250429-0434</v>
      </c>
      <c r="H344" t="s">
        <v>7840</v>
      </c>
      <c r="I344" t="s">
        <v>8543</v>
      </c>
      <c r="J344" t="s">
        <v>695</v>
      </c>
      <c r="K344" s="1">
        <v>45833</v>
      </c>
      <c r="L344" t="str">
        <f>IFERROR(VLOOKUP(Result5[[#This Row],[RPRO]],'Data Power app'!C:C,1,0),"Xoa")</f>
        <v>RPRO-250514-0078</v>
      </c>
    </row>
    <row r="345" spans="1:12" x14ac:dyDescent="0.25">
      <c r="A345" s="36" t="s">
        <v>13643</v>
      </c>
      <c r="B345" s="36" t="s">
        <v>14506</v>
      </c>
      <c r="C345" s="36" t="s">
        <v>695</v>
      </c>
      <c r="D345" s="1">
        <v>45836</v>
      </c>
      <c r="E345" s="36" t="str">
        <f>IFERROR(VLOOKUP(Result[[#This Row],[RPRO]],H:H,1,0),"")</f>
        <v/>
      </c>
      <c r="H345" t="s">
        <v>3334</v>
      </c>
      <c r="I345" t="s">
        <v>3220</v>
      </c>
      <c r="J345" t="s">
        <v>696</v>
      </c>
      <c r="K345" s="1">
        <v>45829</v>
      </c>
      <c r="L345" t="str">
        <f>IFERROR(VLOOKUP(Result5[[#This Row],[RPRO]],'Data Power app'!C:C,1,0),"Xoa")</f>
        <v>RPRO-250514-0080</v>
      </c>
    </row>
    <row r="346" spans="1:12" x14ac:dyDescent="0.25">
      <c r="A346" s="36" t="s">
        <v>12342</v>
      </c>
      <c r="B346" s="36" t="s">
        <v>12495</v>
      </c>
      <c r="C346" s="36" t="s">
        <v>696</v>
      </c>
      <c r="D346" s="1">
        <v>45835</v>
      </c>
      <c r="E346" s="36" t="str">
        <f>IFERROR(VLOOKUP(Result[[#This Row],[RPRO]],H:H,1,0),"")</f>
        <v>RPRO-250514-0421</v>
      </c>
      <c r="H346" t="s">
        <v>10023</v>
      </c>
      <c r="I346" t="s">
        <v>10319</v>
      </c>
      <c r="J346" t="s">
        <v>701</v>
      </c>
      <c r="K346" s="1">
        <v>45834</v>
      </c>
      <c r="L346" t="str">
        <f>IFERROR(VLOOKUP(Result5[[#This Row],[RPRO]],'Data Power app'!C:C,1,0),"Xoa")</f>
        <v>RPRO-250514-0092</v>
      </c>
    </row>
    <row r="347" spans="1:12" x14ac:dyDescent="0.25">
      <c r="A347" s="36" t="s">
        <v>14459</v>
      </c>
      <c r="B347" s="36" t="s">
        <v>14505</v>
      </c>
      <c r="C347" s="36" t="s">
        <v>699</v>
      </c>
      <c r="D347" s="1">
        <v>45836</v>
      </c>
      <c r="E347" s="36" t="str">
        <f>IFERROR(VLOOKUP(Result[[#This Row],[RPRO]],H:H,1,0),"")</f>
        <v/>
      </c>
      <c r="H347" t="s">
        <v>10034</v>
      </c>
      <c r="I347" t="s">
        <v>10319</v>
      </c>
      <c r="J347" t="s">
        <v>701</v>
      </c>
      <c r="K347" s="1">
        <v>45834</v>
      </c>
      <c r="L347" t="str">
        <f>IFERROR(VLOOKUP(Result5[[#This Row],[RPRO]],'Data Power app'!C:C,1,0),"Xoa")</f>
        <v>RPRO-250514-0093</v>
      </c>
    </row>
    <row r="348" spans="1:12" x14ac:dyDescent="0.25">
      <c r="A348" s="36" t="s">
        <v>12344</v>
      </c>
      <c r="B348" s="36" t="s">
        <v>12494</v>
      </c>
      <c r="C348" s="36" t="s">
        <v>695</v>
      </c>
      <c r="D348" s="1">
        <v>45835</v>
      </c>
      <c r="E348" s="36" t="str">
        <f>IFERROR(VLOOKUP(Result[[#This Row],[RPRO]],H:H,1,0),"")</f>
        <v>RPRO-250604-0548</v>
      </c>
      <c r="H348" t="s">
        <v>7674</v>
      </c>
      <c r="I348" t="s">
        <v>8542</v>
      </c>
      <c r="J348" t="s">
        <v>700</v>
      </c>
      <c r="K348" s="1">
        <v>45833</v>
      </c>
      <c r="L348" t="str">
        <f>IFERROR(VLOOKUP(Result5[[#This Row],[RPRO]],'Data Power app'!C:C,1,0),"Xoa")</f>
        <v>RPRO-250514-0096</v>
      </c>
    </row>
    <row r="349" spans="1:12" x14ac:dyDescent="0.25">
      <c r="A349" s="36" t="s">
        <v>13742</v>
      </c>
      <c r="B349" s="36" t="s">
        <v>14509</v>
      </c>
      <c r="C349" s="36" t="s">
        <v>697</v>
      </c>
      <c r="D349" s="1">
        <v>45836</v>
      </c>
      <c r="E349" s="36" t="str">
        <f>IFERROR(VLOOKUP(Result[[#This Row],[RPRO]],H:H,1,0),"")</f>
        <v/>
      </c>
      <c r="H349" t="s">
        <v>1911</v>
      </c>
      <c r="I349" t="s">
        <v>2026</v>
      </c>
      <c r="J349" t="s">
        <v>700</v>
      </c>
      <c r="K349" s="1">
        <v>45824</v>
      </c>
      <c r="L349" t="str">
        <f>IFERROR(VLOOKUP(Result5[[#This Row],[RPRO]],'Data Power app'!C:C,1,0),"Xoa")</f>
        <v>RPRO-250514-0108</v>
      </c>
    </row>
    <row r="350" spans="1:12" x14ac:dyDescent="0.25">
      <c r="A350" s="36" t="s">
        <v>13744</v>
      </c>
      <c r="B350" s="36" t="s">
        <v>14509</v>
      </c>
      <c r="C350" s="36" t="s">
        <v>697</v>
      </c>
      <c r="D350" s="1">
        <v>45836</v>
      </c>
      <c r="E350" s="36" t="str">
        <f>IFERROR(VLOOKUP(Result[[#This Row],[RPRO]],H:H,1,0),"")</f>
        <v/>
      </c>
      <c r="H350" t="s">
        <v>1921</v>
      </c>
      <c r="I350" t="s">
        <v>2026</v>
      </c>
      <c r="J350" t="s">
        <v>700</v>
      </c>
      <c r="K350" s="1">
        <v>45824</v>
      </c>
      <c r="L350" t="str">
        <f>IFERROR(VLOOKUP(Result5[[#This Row],[RPRO]],'Data Power app'!C:C,1,0),"Xoa")</f>
        <v>RPRO-250514-0110</v>
      </c>
    </row>
    <row r="351" spans="1:12" x14ac:dyDescent="0.25">
      <c r="A351" s="36" t="s">
        <v>13746</v>
      </c>
      <c r="B351" s="36" t="s">
        <v>14509</v>
      </c>
      <c r="C351" s="36" t="s">
        <v>697</v>
      </c>
      <c r="D351" s="1">
        <v>45836</v>
      </c>
      <c r="E351" s="36" t="str">
        <f>IFERROR(VLOOKUP(Result[[#This Row],[RPRO]],H:H,1,0),"")</f>
        <v/>
      </c>
      <c r="H351" t="s">
        <v>6255</v>
      </c>
      <c r="I351" t="s">
        <v>6893</v>
      </c>
      <c r="J351" t="s">
        <v>700</v>
      </c>
      <c r="K351" s="1">
        <v>45832</v>
      </c>
      <c r="L351" t="str">
        <f>IFERROR(VLOOKUP(Result5[[#This Row],[RPRO]],'Data Power app'!C:C,1,0),"Xoa")</f>
        <v>RPRO-250514-0112</v>
      </c>
    </row>
    <row r="352" spans="1:12" x14ac:dyDescent="0.25">
      <c r="A352" s="36" t="s">
        <v>13748</v>
      </c>
      <c r="B352" s="36" t="s">
        <v>14509</v>
      </c>
      <c r="C352" s="36" t="s">
        <v>697</v>
      </c>
      <c r="D352" s="1">
        <v>45836</v>
      </c>
      <c r="E352" s="36" t="str">
        <f>IFERROR(VLOOKUP(Result[[#This Row],[RPRO]],H:H,1,0),"")</f>
        <v/>
      </c>
      <c r="H352" t="s">
        <v>7845</v>
      </c>
      <c r="I352" t="s">
        <v>8542</v>
      </c>
      <c r="J352" t="s">
        <v>700</v>
      </c>
      <c r="K352" s="1">
        <v>45833</v>
      </c>
      <c r="L352" t="str">
        <f>IFERROR(VLOOKUP(Result5[[#This Row],[RPRO]],'Data Power app'!C:C,1,0),"Xoa")</f>
        <v>RPRO-250514-0120</v>
      </c>
    </row>
    <row r="353" spans="1:12" x14ac:dyDescent="0.25">
      <c r="A353" s="36" t="s">
        <v>13750</v>
      </c>
      <c r="B353" s="36" t="s">
        <v>14509</v>
      </c>
      <c r="C353" s="36" t="s">
        <v>697</v>
      </c>
      <c r="D353" s="1">
        <v>45836</v>
      </c>
      <c r="E353" s="36" t="str">
        <f>IFERROR(VLOOKUP(Result[[#This Row],[RPRO]],H:H,1,0),"")</f>
        <v/>
      </c>
      <c r="H353" t="s">
        <v>9909</v>
      </c>
      <c r="I353" t="s">
        <v>10318</v>
      </c>
      <c r="J353" t="s">
        <v>695</v>
      </c>
      <c r="K353" s="1">
        <v>45834</v>
      </c>
      <c r="L353" t="str">
        <f>IFERROR(VLOOKUP(Result5[[#This Row],[RPRO]],'Data Power app'!C:C,1,0),"Xoa")</f>
        <v>RPRO-250514-0129</v>
      </c>
    </row>
    <row r="354" spans="1:12" x14ac:dyDescent="0.25">
      <c r="A354" s="36" t="s">
        <v>12353</v>
      </c>
      <c r="B354" s="36" t="s">
        <v>12492</v>
      </c>
      <c r="C354" s="36" t="s">
        <v>700</v>
      </c>
      <c r="D354" s="1">
        <v>45835</v>
      </c>
      <c r="E354" s="36" t="str">
        <f>IFERROR(VLOOKUP(Result[[#This Row],[RPRO]],H:H,1,0),"")</f>
        <v>RPRO-250512-0176</v>
      </c>
      <c r="H354" t="s">
        <v>9914</v>
      </c>
      <c r="I354" t="s">
        <v>10318</v>
      </c>
      <c r="J354" t="s">
        <v>695</v>
      </c>
      <c r="K354" s="1">
        <v>45834</v>
      </c>
      <c r="L354" t="str">
        <f>IFERROR(VLOOKUP(Result5[[#This Row],[RPRO]],'Data Power app'!C:C,1,0),"Xoa")</f>
        <v>RPRO-250514-0141</v>
      </c>
    </row>
    <row r="355" spans="1:12" x14ac:dyDescent="0.25">
      <c r="A355" s="36" t="s">
        <v>11536</v>
      </c>
      <c r="B355" s="36" t="s">
        <v>12490</v>
      </c>
      <c r="C355" s="36" t="s">
        <v>699</v>
      </c>
      <c r="D355" s="1">
        <v>45835</v>
      </c>
      <c r="E355" s="36" t="str">
        <f>IFERROR(VLOOKUP(Result[[#This Row],[RPRO]],H:H,1,0),"")</f>
        <v>RPRO-250523-0292</v>
      </c>
      <c r="H355" t="s">
        <v>2116</v>
      </c>
      <c r="I355" t="s">
        <v>2256</v>
      </c>
      <c r="J355" t="s">
        <v>695</v>
      </c>
      <c r="K355" s="1">
        <v>45825</v>
      </c>
      <c r="L355" t="str">
        <f>IFERROR(VLOOKUP(Result5[[#This Row],[RPRO]],'Data Power app'!C:C,1,0),"Xoa")</f>
        <v>RPRO-250514-0146</v>
      </c>
    </row>
    <row r="356" spans="1:12" x14ac:dyDescent="0.25">
      <c r="A356" s="36" t="s">
        <v>13645</v>
      </c>
      <c r="B356" s="36" t="s">
        <v>14509</v>
      </c>
      <c r="C356" s="36" t="s">
        <v>697</v>
      </c>
      <c r="D356" s="1">
        <v>45836</v>
      </c>
      <c r="E356" s="36" t="str">
        <f>IFERROR(VLOOKUP(Result[[#This Row],[RPRO]],H:H,1,0),"")</f>
        <v/>
      </c>
      <c r="H356" t="s">
        <v>7679</v>
      </c>
      <c r="I356" t="s">
        <v>8542</v>
      </c>
      <c r="J356" t="s">
        <v>700</v>
      </c>
      <c r="K356" s="1">
        <v>45833</v>
      </c>
      <c r="L356" t="str">
        <f>IFERROR(VLOOKUP(Result5[[#This Row],[RPRO]],'Data Power app'!C:C,1,0),"Xoa")</f>
        <v>RPRO-250514-0195</v>
      </c>
    </row>
    <row r="357" spans="1:12" x14ac:dyDescent="0.25">
      <c r="A357" s="36" t="s">
        <v>13761</v>
      </c>
      <c r="B357" s="36" t="s">
        <v>14505</v>
      </c>
      <c r="C357" s="36" t="s">
        <v>699</v>
      </c>
      <c r="D357" s="1">
        <v>45836</v>
      </c>
      <c r="E357" s="36" t="str">
        <f>IFERROR(VLOOKUP(Result[[#This Row],[RPRO]],H:H,1,0),"")</f>
        <v/>
      </c>
      <c r="H357" t="s">
        <v>3311</v>
      </c>
      <c r="I357" t="s">
        <v>3221</v>
      </c>
      <c r="J357" t="s">
        <v>695</v>
      </c>
      <c r="K357" s="1">
        <v>45829</v>
      </c>
      <c r="L357" t="str">
        <f>IFERROR(VLOOKUP(Result5[[#This Row],[RPRO]],'Data Power app'!C:C,1,0),"Xoa")</f>
        <v>RPRO-250514-0199</v>
      </c>
    </row>
    <row r="358" spans="1:12" x14ac:dyDescent="0.25">
      <c r="A358" s="36" t="s">
        <v>13641</v>
      </c>
      <c r="B358" s="36" t="s">
        <v>14511</v>
      </c>
      <c r="C358" s="36" t="s">
        <v>698</v>
      </c>
      <c r="D358" s="1">
        <v>45836</v>
      </c>
      <c r="E358" s="36" t="str">
        <f>IFERROR(VLOOKUP(Result[[#This Row],[RPRO]],H:H,1,0),"")</f>
        <v/>
      </c>
      <c r="H358" t="s">
        <v>9919</v>
      </c>
      <c r="I358" t="s">
        <v>10320</v>
      </c>
      <c r="J358" t="s">
        <v>696</v>
      </c>
      <c r="K358" s="1">
        <v>45834</v>
      </c>
      <c r="L358" t="str">
        <f>IFERROR(VLOOKUP(Result5[[#This Row],[RPRO]],'Data Power app'!C:C,1,0),"Xoa")</f>
        <v>RPRO-250514-0201</v>
      </c>
    </row>
    <row r="359" spans="1:12" x14ac:dyDescent="0.25">
      <c r="A359" s="36" t="s">
        <v>12334</v>
      </c>
      <c r="B359" s="36" t="s">
        <v>12493</v>
      </c>
      <c r="C359" s="36" t="s">
        <v>701</v>
      </c>
      <c r="D359" s="1">
        <v>45835</v>
      </c>
      <c r="E359" s="36" t="str">
        <f>IFERROR(VLOOKUP(Result[[#This Row],[RPRO]],H:H,1,0),"")</f>
        <v>RPRO-250520-0592</v>
      </c>
      <c r="H359" t="s">
        <v>3184</v>
      </c>
      <c r="I359" t="s">
        <v>3182</v>
      </c>
      <c r="J359" t="s">
        <v>695</v>
      </c>
      <c r="K359" s="1">
        <v>45828</v>
      </c>
      <c r="L359" t="str">
        <f>IFERROR(VLOOKUP(Result5[[#This Row],[RPRO]],'Data Power app'!C:C,1,0),"Xoa")</f>
        <v>RPRO-250514-0203</v>
      </c>
    </row>
    <row r="360" spans="1:12" x14ac:dyDescent="0.25">
      <c r="A360" s="36" t="s">
        <v>14077</v>
      </c>
      <c r="B360" s="36" t="s">
        <v>14511</v>
      </c>
      <c r="C360" s="36" t="s">
        <v>698</v>
      </c>
      <c r="D360" s="1">
        <v>45836</v>
      </c>
      <c r="E360" s="36" t="str">
        <f>IFERROR(VLOOKUP(Result[[#This Row],[RPRO]],H:H,1,0),"")</f>
        <v/>
      </c>
      <c r="H360" t="s">
        <v>9922</v>
      </c>
      <c r="I360" t="s">
        <v>10318</v>
      </c>
      <c r="J360" t="s">
        <v>695</v>
      </c>
      <c r="K360" s="1">
        <v>45834</v>
      </c>
      <c r="L360" t="str">
        <f>IFERROR(VLOOKUP(Result5[[#This Row],[RPRO]],'Data Power app'!C:C,1,0),"Xoa")</f>
        <v>RPRO-250514-0224</v>
      </c>
    </row>
    <row r="361" spans="1:12" x14ac:dyDescent="0.25">
      <c r="A361" s="36" t="s">
        <v>11534</v>
      </c>
      <c r="B361" s="36" t="s">
        <v>12493</v>
      </c>
      <c r="C361" s="36" t="s">
        <v>701</v>
      </c>
      <c r="D361" s="1">
        <v>45835</v>
      </c>
      <c r="E361" s="36" t="str">
        <f>IFERROR(VLOOKUP(Result[[#This Row],[RPRO]],H:H,1,0),"")</f>
        <v>RPRO-250623-0837</v>
      </c>
      <c r="H361" t="s">
        <v>9924</v>
      </c>
      <c r="I361" t="s">
        <v>10318</v>
      </c>
      <c r="J361" t="s">
        <v>695</v>
      </c>
      <c r="K361" s="1">
        <v>45834</v>
      </c>
      <c r="L361" t="str">
        <f>IFERROR(VLOOKUP(Result5[[#This Row],[RPRO]],'Data Power app'!C:C,1,0),"Xoa")</f>
        <v>RPRO-250514-0226</v>
      </c>
    </row>
    <row r="362" spans="1:12" x14ac:dyDescent="0.25">
      <c r="A362" s="36" t="s">
        <v>12384</v>
      </c>
      <c r="B362" s="36" t="s">
        <v>12490</v>
      </c>
      <c r="C362" s="36" t="s">
        <v>699</v>
      </c>
      <c r="D362" s="1">
        <v>45835</v>
      </c>
      <c r="E362" s="36" t="str">
        <f>IFERROR(VLOOKUP(Result[[#This Row],[RPRO]],H:H,1,0),"")</f>
        <v>RPRO-250526-0157</v>
      </c>
      <c r="H362" t="s">
        <v>9926</v>
      </c>
      <c r="I362" t="s">
        <v>10318</v>
      </c>
      <c r="J362" t="s">
        <v>695</v>
      </c>
      <c r="K362" s="1">
        <v>45834</v>
      </c>
      <c r="L362" t="str">
        <f>IFERROR(VLOOKUP(Result5[[#This Row],[RPRO]],'Data Power app'!C:C,1,0),"Xoa")</f>
        <v>RPRO-250514-0228</v>
      </c>
    </row>
    <row r="363" spans="1:12" x14ac:dyDescent="0.25">
      <c r="A363" s="36" t="s">
        <v>12389</v>
      </c>
      <c r="B363" s="36" t="s">
        <v>12490</v>
      </c>
      <c r="C363" s="36" t="s">
        <v>699</v>
      </c>
      <c r="D363" s="1">
        <v>45835</v>
      </c>
      <c r="E363" s="36" t="str">
        <f>IFERROR(VLOOKUP(Result[[#This Row],[RPRO]],H:H,1,0),"")</f>
        <v>RPRO-250526-0158</v>
      </c>
      <c r="H363" t="s">
        <v>9928</v>
      </c>
      <c r="I363" t="s">
        <v>10318</v>
      </c>
      <c r="J363" t="s">
        <v>695</v>
      </c>
      <c r="K363" s="1">
        <v>45834</v>
      </c>
      <c r="L363" t="str">
        <f>IFERROR(VLOOKUP(Result5[[#This Row],[RPRO]],'Data Power app'!C:C,1,0),"Xoa")</f>
        <v>RPRO-250514-0230</v>
      </c>
    </row>
    <row r="364" spans="1:12" x14ac:dyDescent="0.25">
      <c r="A364" s="36" t="s">
        <v>12391</v>
      </c>
      <c r="B364" s="36" t="s">
        <v>12490</v>
      </c>
      <c r="C364" s="36" t="s">
        <v>699</v>
      </c>
      <c r="D364" s="1">
        <v>45835</v>
      </c>
      <c r="E364" s="36" t="str">
        <f>IFERROR(VLOOKUP(Result[[#This Row],[RPRO]],H:H,1,0),"")</f>
        <v>RPRO-250526-0159</v>
      </c>
      <c r="H364" t="s">
        <v>9930</v>
      </c>
      <c r="I364" t="s">
        <v>10318</v>
      </c>
      <c r="J364" t="s">
        <v>695</v>
      </c>
      <c r="K364" s="1">
        <v>45834</v>
      </c>
      <c r="L364" t="str">
        <f>IFERROR(VLOOKUP(Result5[[#This Row],[RPRO]],'Data Power app'!C:C,1,0),"Xoa")</f>
        <v>RPRO-250514-0232</v>
      </c>
    </row>
    <row r="365" spans="1:12" x14ac:dyDescent="0.25">
      <c r="A365" s="36" t="s">
        <v>13768</v>
      </c>
      <c r="B365" s="36" t="s">
        <v>14510</v>
      </c>
      <c r="C365" s="36" t="s">
        <v>701</v>
      </c>
      <c r="D365" s="1">
        <v>45836</v>
      </c>
      <c r="E365" s="36" t="str">
        <f>IFERROR(VLOOKUP(Result[[#This Row],[RPRO]],H:H,1,0),"")</f>
        <v/>
      </c>
      <c r="H365" t="s">
        <v>9932</v>
      </c>
      <c r="I365" t="s">
        <v>10318</v>
      </c>
      <c r="J365" t="s">
        <v>695</v>
      </c>
      <c r="K365" s="1">
        <v>45834</v>
      </c>
      <c r="L365" t="str">
        <f>IFERROR(VLOOKUP(Result5[[#This Row],[RPRO]],'Data Power app'!C:C,1,0),"Xoa")</f>
        <v>RPRO-250514-0234</v>
      </c>
    </row>
    <row r="366" spans="1:12" x14ac:dyDescent="0.25">
      <c r="A366" s="36" t="s">
        <v>11594</v>
      </c>
      <c r="B366" s="36" t="s">
        <v>12493</v>
      </c>
      <c r="C366" s="36" t="s">
        <v>701</v>
      </c>
      <c r="D366" s="1">
        <v>45835</v>
      </c>
      <c r="E366" s="36" t="str">
        <f>IFERROR(VLOOKUP(Result[[#This Row],[RPRO]],H:H,1,0),"")</f>
        <v>RPRO-250529-0179</v>
      </c>
      <c r="H366" t="s">
        <v>9934</v>
      </c>
      <c r="I366" t="s">
        <v>10318</v>
      </c>
      <c r="J366" t="s">
        <v>695</v>
      </c>
      <c r="K366" s="1">
        <v>45834</v>
      </c>
      <c r="L366" t="str">
        <f>IFERROR(VLOOKUP(Result5[[#This Row],[RPRO]],'Data Power app'!C:C,1,0),"Xoa")</f>
        <v>RPRO-250514-0242</v>
      </c>
    </row>
    <row r="367" spans="1:12" x14ac:dyDescent="0.25">
      <c r="A367" s="36" t="s">
        <v>14071</v>
      </c>
      <c r="B367" s="36" t="s">
        <v>14509</v>
      </c>
      <c r="C367" s="36" t="s">
        <v>697</v>
      </c>
      <c r="D367" s="1">
        <v>45836</v>
      </c>
      <c r="E367" s="36" t="str">
        <f>IFERROR(VLOOKUP(Result[[#This Row],[RPRO]],H:H,1,0),"")</f>
        <v/>
      </c>
      <c r="H367" t="s">
        <v>3283</v>
      </c>
      <c r="I367" t="s">
        <v>3220</v>
      </c>
      <c r="J367" t="s">
        <v>696</v>
      </c>
      <c r="K367" s="1">
        <v>45829</v>
      </c>
      <c r="L367" t="str">
        <f>IFERROR(VLOOKUP(Result5[[#This Row],[RPRO]],'Data Power app'!C:C,1,0),"Xoa")</f>
        <v>RPRO-250514-0244</v>
      </c>
    </row>
    <row r="368" spans="1:12" x14ac:dyDescent="0.25">
      <c r="A368" s="36" t="s">
        <v>14021</v>
      </c>
      <c r="B368" s="36" t="s">
        <v>14505</v>
      </c>
      <c r="C368" s="36" t="s">
        <v>699</v>
      </c>
      <c r="D368" s="1">
        <v>45836</v>
      </c>
      <c r="E368" s="36" t="str">
        <f>IFERROR(VLOOKUP(Result[[#This Row],[RPRO]],H:H,1,0),"")</f>
        <v/>
      </c>
      <c r="H368" t="s">
        <v>3284</v>
      </c>
      <c r="I368" t="s">
        <v>3265</v>
      </c>
      <c r="J368" t="s">
        <v>701</v>
      </c>
      <c r="K368" s="1">
        <v>45829</v>
      </c>
      <c r="L368" t="str">
        <f>IFERROR(VLOOKUP(Result5[[#This Row],[RPRO]],'Data Power app'!C:C,1,0),"Xoa")</f>
        <v>RPRO-250514-0249</v>
      </c>
    </row>
    <row r="369" spans="1:12" x14ac:dyDescent="0.25">
      <c r="A369" s="36" t="s">
        <v>14019</v>
      </c>
      <c r="B369" s="36" t="s">
        <v>14505</v>
      </c>
      <c r="C369" s="36" t="s">
        <v>699</v>
      </c>
      <c r="D369" s="1">
        <v>45836</v>
      </c>
      <c r="E369" s="36" t="str">
        <f>IFERROR(VLOOKUP(Result[[#This Row],[RPRO]],H:H,1,0),"")</f>
        <v/>
      </c>
      <c r="H369" t="s">
        <v>7847</v>
      </c>
      <c r="I369" t="s">
        <v>8544</v>
      </c>
      <c r="J369" t="s">
        <v>696</v>
      </c>
      <c r="K369" s="1">
        <v>45833</v>
      </c>
      <c r="L369" t="str">
        <f>IFERROR(VLOOKUP(Result5[[#This Row],[RPRO]],'Data Power app'!C:C,1,0),"Xoa")</f>
        <v>RPRO-250514-0251</v>
      </c>
    </row>
    <row r="370" spans="1:12" x14ac:dyDescent="0.25">
      <c r="A370" s="36" t="s">
        <v>14466</v>
      </c>
      <c r="B370" s="36" t="s">
        <v>14509</v>
      </c>
      <c r="C370" s="36" t="s">
        <v>697</v>
      </c>
      <c r="D370" s="1">
        <v>45836</v>
      </c>
      <c r="E370" s="36" t="str">
        <f>IFERROR(VLOOKUP(Result[[#This Row],[RPRO]],H:H,1,0),"")</f>
        <v/>
      </c>
      <c r="H370" t="s">
        <v>7850</v>
      </c>
      <c r="I370" t="s">
        <v>8544</v>
      </c>
      <c r="J370" t="s">
        <v>696</v>
      </c>
      <c r="K370" s="1">
        <v>45833</v>
      </c>
      <c r="L370" t="str">
        <f>IFERROR(VLOOKUP(Result5[[#This Row],[RPRO]],'Data Power app'!C:C,1,0),"Xoa")</f>
        <v>RPRO-250514-0253</v>
      </c>
    </row>
    <row r="371" spans="1:12" x14ac:dyDescent="0.25">
      <c r="A371" s="36" t="s">
        <v>11962</v>
      </c>
      <c r="B371" s="36" t="s">
        <v>12493</v>
      </c>
      <c r="C371" s="36" t="s">
        <v>701</v>
      </c>
      <c r="D371" s="1">
        <v>45835</v>
      </c>
      <c r="E371" s="36" t="str">
        <f>IFERROR(VLOOKUP(Result[[#This Row],[RPRO]],H:H,1,0),"")</f>
        <v>RPRO-250604-0603</v>
      </c>
      <c r="H371" t="s">
        <v>7852</v>
      </c>
      <c r="I371" t="s">
        <v>8544</v>
      </c>
      <c r="J371" t="s">
        <v>696</v>
      </c>
      <c r="K371" s="1">
        <v>45833</v>
      </c>
      <c r="L371" t="str">
        <f>IFERROR(VLOOKUP(Result5[[#This Row],[RPRO]],'Data Power app'!C:C,1,0),"Xoa")</f>
        <v>RPRO-250514-0255</v>
      </c>
    </row>
    <row r="372" spans="1:12" x14ac:dyDescent="0.25">
      <c r="A372" s="36" t="s">
        <v>11547</v>
      </c>
      <c r="B372" s="36" t="s">
        <v>12490</v>
      </c>
      <c r="C372" s="36" t="s">
        <v>699</v>
      </c>
      <c r="D372" s="1">
        <v>45835</v>
      </c>
      <c r="E372" s="36" t="str">
        <f>IFERROR(VLOOKUP(Result[[#This Row],[RPRO]],H:H,1,0),"")</f>
        <v>RPRO-250604-0326</v>
      </c>
      <c r="H372" t="s">
        <v>7854</v>
      </c>
      <c r="I372" t="s">
        <v>8544</v>
      </c>
      <c r="J372" t="s">
        <v>696</v>
      </c>
      <c r="K372" s="1">
        <v>45833</v>
      </c>
      <c r="L372" t="str">
        <f>IFERROR(VLOOKUP(Result5[[#This Row],[RPRO]],'Data Power app'!C:C,1,0),"Xoa")</f>
        <v>RPRO-250514-0257</v>
      </c>
    </row>
    <row r="373" spans="1:12" x14ac:dyDescent="0.25">
      <c r="A373" s="36" t="s">
        <v>14008</v>
      </c>
      <c r="B373" s="36" t="s">
        <v>14511</v>
      </c>
      <c r="C373" s="36" t="s">
        <v>698</v>
      </c>
      <c r="D373" s="1">
        <v>45836</v>
      </c>
      <c r="E373" s="36" t="str">
        <f>IFERROR(VLOOKUP(Result[[#This Row],[RPRO]],H:H,1,0),"")</f>
        <v/>
      </c>
      <c r="H373" t="s">
        <v>7856</v>
      </c>
      <c r="I373" t="s">
        <v>8544</v>
      </c>
      <c r="J373" t="s">
        <v>696</v>
      </c>
      <c r="K373" s="1">
        <v>45833</v>
      </c>
      <c r="L373" t="str">
        <f>IFERROR(VLOOKUP(Result5[[#This Row],[RPRO]],'Data Power app'!C:C,1,0),"Xoa")</f>
        <v>RPRO-250514-0259</v>
      </c>
    </row>
    <row r="374" spans="1:12" x14ac:dyDescent="0.25">
      <c r="A374" s="36" t="s">
        <v>14010</v>
      </c>
      <c r="B374" s="36" t="s">
        <v>14511</v>
      </c>
      <c r="C374" s="36" t="s">
        <v>698</v>
      </c>
      <c r="D374" s="1">
        <v>45836</v>
      </c>
      <c r="E374" s="36" t="str">
        <f>IFERROR(VLOOKUP(Result[[#This Row],[RPRO]],H:H,1,0),"")</f>
        <v/>
      </c>
      <c r="H374" t="s">
        <v>7858</v>
      </c>
      <c r="I374" t="s">
        <v>8544</v>
      </c>
      <c r="J374" t="s">
        <v>696</v>
      </c>
      <c r="K374" s="1">
        <v>45833</v>
      </c>
      <c r="L374" t="str">
        <f>IFERROR(VLOOKUP(Result5[[#This Row],[RPRO]],'Data Power app'!C:C,1,0),"Xoa")</f>
        <v>RPRO-250514-0263</v>
      </c>
    </row>
    <row r="375" spans="1:12" x14ac:dyDescent="0.25">
      <c r="A375" s="36" t="s">
        <v>14012</v>
      </c>
      <c r="B375" s="36" t="s">
        <v>14511</v>
      </c>
      <c r="C375" s="36" t="s">
        <v>698</v>
      </c>
      <c r="D375" s="1">
        <v>45836</v>
      </c>
      <c r="E375" s="36" t="str">
        <f>IFERROR(VLOOKUP(Result[[#This Row],[RPRO]],H:H,1,0),"")</f>
        <v/>
      </c>
      <c r="H375" t="s">
        <v>9936</v>
      </c>
      <c r="I375" t="s">
        <v>10320</v>
      </c>
      <c r="J375" t="s">
        <v>696</v>
      </c>
      <c r="K375" s="1">
        <v>45834</v>
      </c>
      <c r="L375" t="str">
        <f>IFERROR(VLOOKUP(Result5[[#This Row],[RPRO]],'Data Power app'!C:C,1,0),"Xoa")</f>
        <v>RPRO-250514-0265</v>
      </c>
    </row>
    <row r="376" spans="1:12" x14ac:dyDescent="0.25">
      <c r="A376" s="36" t="s">
        <v>14014</v>
      </c>
      <c r="B376" s="36" t="s">
        <v>14511</v>
      </c>
      <c r="C376" s="36" t="s">
        <v>698</v>
      </c>
      <c r="D376" s="1">
        <v>45836</v>
      </c>
      <c r="E376" s="36" t="str">
        <f>IFERROR(VLOOKUP(Result[[#This Row],[RPRO]],H:H,1,0),"")</f>
        <v/>
      </c>
      <c r="H376" t="s">
        <v>7860</v>
      </c>
      <c r="I376" t="s">
        <v>8542</v>
      </c>
      <c r="J376" t="s">
        <v>700</v>
      </c>
      <c r="K376" s="1">
        <v>45833</v>
      </c>
      <c r="L376" t="str">
        <f>IFERROR(VLOOKUP(Result5[[#This Row],[RPRO]],'Data Power app'!C:C,1,0),"Xoa")</f>
        <v>RPRO-250514-0294</v>
      </c>
    </row>
    <row r="377" spans="1:12" x14ac:dyDescent="0.25">
      <c r="A377" s="36" t="s">
        <v>14017</v>
      </c>
      <c r="B377" s="36" t="s">
        <v>14511</v>
      </c>
      <c r="C377" s="36" t="s">
        <v>698</v>
      </c>
      <c r="D377" s="1">
        <v>45836</v>
      </c>
      <c r="E377" s="36" t="str">
        <f>IFERROR(VLOOKUP(Result[[#This Row],[RPRO]],H:H,1,0),"")</f>
        <v/>
      </c>
      <c r="H377" t="s">
        <v>7862</v>
      </c>
      <c r="I377" t="s">
        <v>8542</v>
      </c>
      <c r="J377" t="s">
        <v>700</v>
      </c>
      <c r="K377" s="1">
        <v>45833</v>
      </c>
      <c r="L377" t="str">
        <f>IFERROR(VLOOKUP(Result5[[#This Row],[RPRO]],'Data Power app'!C:C,1,0),"Xoa")</f>
        <v>RPRO-250514-0296</v>
      </c>
    </row>
    <row r="378" spans="1:12" x14ac:dyDescent="0.25">
      <c r="A378" s="36" t="s">
        <v>14075</v>
      </c>
      <c r="B378" s="36" t="s">
        <v>14511</v>
      </c>
      <c r="C378" s="36" t="s">
        <v>698</v>
      </c>
      <c r="D378" s="1">
        <v>45836</v>
      </c>
      <c r="E378" s="36" t="str">
        <f>IFERROR(VLOOKUP(Result[[#This Row],[RPRO]],H:H,1,0),"")</f>
        <v/>
      </c>
      <c r="H378" t="s">
        <v>3281</v>
      </c>
      <c r="I378" t="s">
        <v>3220</v>
      </c>
      <c r="J378" t="s">
        <v>696</v>
      </c>
      <c r="K378" s="1">
        <v>45829</v>
      </c>
      <c r="L378" t="str">
        <f>IFERROR(VLOOKUP(Result5[[#This Row],[RPRO]],'Data Power app'!C:C,1,0),"Xoa")</f>
        <v>RPRO-250514-0306</v>
      </c>
    </row>
    <row r="379" spans="1:12" x14ac:dyDescent="0.25">
      <c r="A379" s="36" t="s">
        <v>14079</v>
      </c>
      <c r="B379" s="36" t="s">
        <v>14511</v>
      </c>
      <c r="C379" s="36" t="s">
        <v>698</v>
      </c>
      <c r="D379" s="1">
        <v>45836</v>
      </c>
      <c r="E379" s="36" t="str">
        <f>IFERROR(VLOOKUP(Result[[#This Row],[RPRO]],H:H,1,0),"")</f>
        <v/>
      </c>
      <c r="H379" t="s">
        <v>9938</v>
      </c>
      <c r="I379" t="s">
        <v>10318</v>
      </c>
      <c r="J379" t="s">
        <v>695</v>
      </c>
      <c r="K379" s="1">
        <v>45834</v>
      </c>
      <c r="L379" t="str">
        <f>IFERROR(VLOOKUP(Result5[[#This Row],[RPRO]],'Data Power app'!C:C,1,0),"Xoa")</f>
        <v>RPRO-250514-0307</v>
      </c>
    </row>
    <row r="380" spans="1:12" x14ac:dyDescent="0.25">
      <c r="A380" s="36" t="s">
        <v>14081</v>
      </c>
      <c r="B380" s="36" t="s">
        <v>14511</v>
      </c>
      <c r="C380" s="36" t="s">
        <v>698</v>
      </c>
      <c r="D380" s="1">
        <v>45836</v>
      </c>
      <c r="E380" s="36" t="str">
        <f>IFERROR(VLOOKUP(Result[[#This Row],[RPRO]],H:H,1,0),"")</f>
        <v/>
      </c>
      <c r="H380" t="s">
        <v>3282</v>
      </c>
      <c r="I380" t="s">
        <v>3220</v>
      </c>
      <c r="J380" t="s">
        <v>696</v>
      </c>
      <c r="K380" s="1">
        <v>45829</v>
      </c>
      <c r="L380" t="str">
        <f>IFERROR(VLOOKUP(Result5[[#This Row],[RPRO]],'Data Power app'!C:C,1,0),"Xoa")</f>
        <v>RPRO-250514-0308</v>
      </c>
    </row>
    <row r="381" spans="1:12" x14ac:dyDescent="0.25">
      <c r="A381" s="36" t="s">
        <v>14087</v>
      </c>
      <c r="B381" s="36" t="s">
        <v>14505</v>
      </c>
      <c r="C381" s="36" t="s">
        <v>699</v>
      </c>
      <c r="D381" s="1">
        <v>45836</v>
      </c>
      <c r="E381" s="36" t="str">
        <f>IFERROR(VLOOKUP(Result[[#This Row],[RPRO]],H:H,1,0),"")</f>
        <v/>
      </c>
      <c r="H381" t="s">
        <v>9940</v>
      </c>
      <c r="I381" t="s">
        <v>10318</v>
      </c>
      <c r="J381" t="s">
        <v>695</v>
      </c>
      <c r="K381" s="1">
        <v>45834</v>
      </c>
      <c r="L381" t="str">
        <f>IFERROR(VLOOKUP(Result5[[#This Row],[RPRO]],'Data Power app'!C:C,1,0),"Xoa")</f>
        <v>RPRO-250514-0309</v>
      </c>
    </row>
    <row r="382" spans="1:12" x14ac:dyDescent="0.25">
      <c r="A382" s="36" t="s">
        <v>14073</v>
      </c>
      <c r="B382" s="36" t="s">
        <v>14505</v>
      </c>
      <c r="C382" s="36" t="s">
        <v>699</v>
      </c>
      <c r="D382" s="1">
        <v>45836</v>
      </c>
      <c r="E382" s="36" t="str">
        <f>IFERROR(VLOOKUP(Result[[#This Row],[RPRO]],H:H,1,0),"")</f>
        <v/>
      </c>
      <c r="H382" t="s">
        <v>9942</v>
      </c>
      <c r="I382" t="s">
        <v>10318</v>
      </c>
      <c r="J382" t="s">
        <v>695</v>
      </c>
      <c r="K382" s="1">
        <v>45834</v>
      </c>
      <c r="L382" t="str">
        <f>IFERROR(VLOOKUP(Result5[[#This Row],[RPRO]],'Data Power app'!C:C,1,0),"Xoa")</f>
        <v>RPRO-250514-0311</v>
      </c>
    </row>
    <row r="383" spans="1:12" x14ac:dyDescent="0.25">
      <c r="A383" s="36" t="s">
        <v>14085</v>
      </c>
      <c r="B383" s="36" t="s">
        <v>14505</v>
      </c>
      <c r="C383" s="36" t="s">
        <v>699</v>
      </c>
      <c r="D383" s="1">
        <v>45836</v>
      </c>
      <c r="E383" s="36" t="str">
        <f>IFERROR(VLOOKUP(Result[[#This Row],[RPRO]],H:H,1,0),"")</f>
        <v/>
      </c>
      <c r="H383" t="s">
        <v>9944</v>
      </c>
      <c r="I383" t="s">
        <v>10318</v>
      </c>
      <c r="J383" t="s">
        <v>695</v>
      </c>
      <c r="K383" s="1">
        <v>45834</v>
      </c>
      <c r="L383" t="str">
        <f>IFERROR(VLOOKUP(Result5[[#This Row],[RPRO]],'Data Power app'!C:C,1,0),"Xoa")</f>
        <v>RPRO-250514-0312</v>
      </c>
    </row>
    <row r="384" spans="1:12" x14ac:dyDescent="0.25">
      <c r="A384" s="36" t="s">
        <v>9125</v>
      </c>
      <c r="B384" s="36" t="s">
        <v>14511</v>
      </c>
      <c r="C384" s="36" t="s">
        <v>698</v>
      </c>
      <c r="D384" s="1">
        <v>45836</v>
      </c>
      <c r="E384" s="36" t="str">
        <f>IFERROR(VLOOKUP(Result[[#This Row],[RPRO]],H:H,1,0),"")</f>
        <v/>
      </c>
      <c r="H384" t="s">
        <v>9949</v>
      </c>
      <c r="I384" t="s">
        <v>10318</v>
      </c>
      <c r="J384" t="s">
        <v>695</v>
      </c>
      <c r="K384" s="1">
        <v>45834</v>
      </c>
      <c r="L384" t="str">
        <f>IFERROR(VLOOKUP(Result5[[#This Row],[RPRO]],'Data Power app'!C:C,1,0),"Xoa")</f>
        <v>RPRO-250514-0313</v>
      </c>
    </row>
    <row r="385" spans="1:12" x14ac:dyDescent="0.25">
      <c r="A385" s="36" t="s">
        <v>9127</v>
      </c>
      <c r="B385" s="36" t="s">
        <v>14511</v>
      </c>
      <c r="C385" s="36" t="s">
        <v>698</v>
      </c>
      <c r="D385" s="1">
        <v>45836</v>
      </c>
      <c r="E385" s="36" t="str">
        <f>IFERROR(VLOOKUP(Result[[#This Row],[RPRO]],H:H,1,0),"")</f>
        <v/>
      </c>
      <c r="H385" t="s">
        <v>9951</v>
      </c>
      <c r="I385" t="s">
        <v>10318</v>
      </c>
      <c r="J385" t="s">
        <v>695</v>
      </c>
      <c r="K385" s="1">
        <v>45834</v>
      </c>
      <c r="L385" t="str">
        <f>IFERROR(VLOOKUP(Result5[[#This Row],[RPRO]],'Data Power app'!C:C,1,0),"Xoa")</f>
        <v>RPRO-250514-0314</v>
      </c>
    </row>
    <row r="386" spans="1:12" x14ac:dyDescent="0.25">
      <c r="A386" s="36" t="s">
        <v>14083</v>
      </c>
      <c r="B386" s="36" t="s">
        <v>14505</v>
      </c>
      <c r="C386" s="36" t="s">
        <v>699</v>
      </c>
      <c r="D386" s="1">
        <v>45836</v>
      </c>
      <c r="E386" s="36" t="str">
        <f>IFERROR(VLOOKUP(Result[[#This Row],[RPRO]],H:H,1,0),"")</f>
        <v/>
      </c>
      <c r="H386" t="s">
        <v>9953</v>
      </c>
      <c r="I386" t="s">
        <v>10318</v>
      </c>
      <c r="J386" t="s">
        <v>695</v>
      </c>
      <c r="K386" s="1">
        <v>45834</v>
      </c>
      <c r="L386" t="str">
        <f>IFERROR(VLOOKUP(Result5[[#This Row],[RPRO]],'Data Power app'!C:C,1,0),"Xoa")</f>
        <v>RPRO-250514-0317</v>
      </c>
    </row>
    <row r="387" spans="1:12" x14ac:dyDescent="0.25">
      <c r="A387" s="36" t="s">
        <v>9145</v>
      </c>
      <c r="B387" s="36" t="s">
        <v>14511</v>
      </c>
      <c r="C387" s="36" t="s">
        <v>698</v>
      </c>
      <c r="D387" s="1">
        <v>45836</v>
      </c>
      <c r="E387" s="36" t="str">
        <f>IFERROR(VLOOKUP(Result[[#This Row],[RPRO]],H:H,1,0),"")</f>
        <v/>
      </c>
      <c r="H387" t="s">
        <v>9955</v>
      </c>
      <c r="I387" t="s">
        <v>10318</v>
      </c>
      <c r="J387" t="s">
        <v>695</v>
      </c>
      <c r="K387" s="1">
        <v>45834</v>
      </c>
      <c r="L387" t="str">
        <f>IFERROR(VLOOKUP(Result5[[#This Row],[RPRO]],'Data Power app'!C:C,1,0),"Xoa")</f>
        <v>RPRO-250514-0320</v>
      </c>
    </row>
    <row r="388" spans="1:12" x14ac:dyDescent="0.25">
      <c r="A388" s="36" t="s">
        <v>9147</v>
      </c>
      <c r="B388" s="36" t="s">
        <v>14511</v>
      </c>
      <c r="C388" s="36" t="s">
        <v>698</v>
      </c>
      <c r="D388" s="1">
        <v>45836</v>
      </c>
      <c r="E388" s="36" t="str">
        <f>IFERROR(VLOOKUP(Result[[#This Row],[RPRO]],H:H,1,0),"")</f>
        <v/>
      </c>
      <c r="H388" t="s">
        <v>3260</v>
      </c>
      <c r="I388" t="s">
        <v>3220</v>
      </c>
      <c r="J388" t="s">
        <v>696</v>
      </c>
      <c r="K388" s="1">
        <v>45829</v>
      </c>
      <c r="L388" t="str">
        <f>IFERROR(VLOOKUP(Result5[[#This Row],[RPRO]],'Data Power app'!C:C,1,0),"Xoa")</f>
        <v>RPRO-250514-0326</v>
      </c>
    </row>
    <row r="389" spans="1:12" x14ac:dyDescent="0.25">
      <c r="A389" s="36" t="s">
        <v>14110</v>
      </c>
      <c r="B389" s="36" t="s">
        <v>14505</v>
      </c>
      <c r="C389" s="36" t="s">
        <v>699</v>
      </c>
      <c r="D389" s="1">
        <v>45836</v>
      </c>
      <c r="E389" s="36" t="str">
        <f>IFERROR(VLOOKUP(Result[[#This Row],[RPRO]],H:H,1,0),"")</f>
        <v/>
      </c>
      <c r="H389" t="s">
        <v>3261</v>
      </c>
      <c r="I389" t="s">
        <v>3220</v>
      </c>
      <c r="J389" t="s">
        <v>696</v>
      </c>
      <c r="K389" s="1">
        <v>45829</v>
      </c>
      <c r="L389" t="str">
        <f>IFERROR(VLOOKUP(Result5[[#This Row],[RPRO]],'Data Power app'!C:C,1,0),"Xoa")</f>
        <v>RPRO-250514-0328</v>
      </c>
    </row>
    <row r="390" spans="1:12" x14ac:dyDescent="0.25">
      <c r="A390" s="36" t="s">
        <v>14115</v>
      </c>
      <c r="B390" s="36" t="s">
        <v>14505</v>
      </c>
      <c r="C390" s="36" t="s">
        <v>699</v>
      </c>
      <c r="D390" s="1">
        <v>45836</v>
      </c>
      <c r="E390" s="36" t="str">
        <f>IFERROR(VLOOKUP(Result[[#This Row],[RPRO]],H:H,1,0),"")</f>
        <v/>
      </c>
      <c r="H390" t="s">
        <v>7864</v>
      </c>
      <c r="I390" t="s">
        <v>8544</v>
      </c>
      <c r="J390" t="s">
        <v>696</v>
      </c>
      <c r="K390" s="1">
        <v>45833</v>
      </c>
      <c r="L390" t="str">
        <f>IFERROR(VLOOKUP(Result5[[#This Row],[RPRO]],'Data Power app'!C:C,1,0),"Xoa")</f>
        <v>RPRO-250514-0425</v>
      </c>
    </row>
    <row r="391" spans="1:12" x14ac:dyDescent="0.25">
      <c r="A391" s="36" t="s">
        <v>9149</v>
      </c>
      <c r="B391" s="36" t="s">
        <v>14511</v>
      </c>
      <c r="C391" s="36" t="s">
        <v>698</v>
      </c>
      <c r="D391" s="1">
        <v>45836</v>
      </c>
      <c r="E391" s="36" t="str">
        <f>IFERROR(VLOOKUP(Result[[#This Row],[RPRO]],H:H,1,0),"")</f>
        <v/>
      </c>
      <c r="H391" t="s">
        <v>7869</v>
      </c>
      <c r="I391" t="s">
        <v>8544</v>
      </c>
      <c r="J391" t="s">
        <v>696</v>
      </c>
      <c r="K391" s="1">
        <v>45833</v>
      </c>
      <c r="L391" t="str">
        <f>IFERROR(VLOOKUP(Result5[[#This Row],[RPRO]],'Data Power app'!C:C,1,0),"Xoa")</f>
        <v>RPRO-250514-0435</v>
      </c>
    </row>
    <row r="392" spans="1:12" x14ac:dyDescent="0.25">
      <c r="A392" s="36" t="s">
        <v>9151</v>
      </c>
      <c r="B392" s="36" t="s">
        <v>14511</v>
      </c>
      <c r="C392" s="36" t="s">
        <v>698</v>
      </c>
      <c r="D392" s="1">
        <v>45836</v>
      </c>
      <c r="E392" s="36" t="str">
        <f>IFERROR(VLOOKUP(Result[[#This Row],[RPRO]],H:H,1,0),"")</f>
        <v/>
      </c>
      <c r="H392" t="s">
        <v>1615</v>
      </c>
      <c r="I392" t="s">
        <v>1667</v>
      </c>
      <c r="J392" t="s">
        <v>699</v>
      </c>
      <c r="K392" s="1">
        <v>45821</v>
      </c>
      <c r="L392" t="str">
        <f>IFERROR(VLOOKUP(Result5[[#This Row],[RPRO]],'Data Power app'!C:C,1,0),"Xoa")</f>
        <v>RPRO-250514-0448</v>
      </c>
    </row>
    <row r="393" spans="1:12" x14ac:dyDescent="0.25">
      <c r="A393" s="36" t="s">
        <v>14040</v>
      </c>
      <c r="B393" s="36" t="s">
        <v>14511</v>
      </c>
      <c r="C393" s="36" t="s">
        <v>698</v>
      </c>
      <c r="D393" s="1">
        <v>45836</v>
      </c>
      <c r="E393" s="36" t="str">
        <f>IFERROR(VLOOKUP(Result[[#This Row],[RPRO]],H:H,1,0),"")</f>
        <v/>
      </c>
      <c r="H393" t="s">
        <v>3310</v>
      </c>
      <c r="I393" t="s">
        <v>3220</v>
      </c>
      <c r="J393" t="s">
        <v>696</v>
      </c>
      <c r="K393" s="1">
        <v>45829</v>
      </c>
      <c r="L393" t="str">
        <f>IFERROR(VLOOKUP(Result5[[#This Row],[RPRO]],'Data Power app'!C:C,1,0),"Xoa")</f>
        <v>RPRO-250514-0474</v>
      </c>
    </row>
    <row r="394" spans="1:12" x14ac:dyDescent="0.25">
      <c r="A394" s="36" t="s">
        <v>14045</v>
      </c>
      <c r="B394" s="36" t="s">
        <v>14511</v>
      </c>
      <c r="C394" s="36" t="s">
        <v>698</v>
      </c>
      <c r="D394" s="1">
        <v>45836</v>
      </c>
      <c r="E394" s="36" t="str">
        <f>IFERROR(VLOOKUP(Result[[#This Row],[RPRO]],H:H,1,0),"")</f>
        <v/>
      </c>
      <c r="H394" t="s">
        <v>2387</v>
      </c>
      <c r="I394" t="s">
        <v>2564</v>
      </c>
      <c r="J394" t="s">
        <v>695</v>
      </c>
      <c r="K394" s="1">
        <v>45826</v>
      </c>
      <c r="L394" t="str">
        <f>IFERROR(VLOOKUP(Result5[[#This Row],[RPRO]],'Data Power app'!C:C,1,0),"Xoa")</f>
        <v>RPRO-250514-0489</v>
      </c>
    </row>
    <row r="395" spans="1:12" x14ac:dyDescent="0.25">
      <c r="A395" s="36" t="s">
        <v>14048</v>
      </c>
      <c r="B395" s="36" t="s">
        <v>14511</v>
      </c>
      <c r="C395" s="36" t="s">
        <v>698</v>
      </c>
      <c r="D395" s="1">
        <v>45836</v>
      </c>
      <c r="E395" s="36" t="str">
        <f>IFERROR(VLOOKUP(Result[[#This Row],[RPRO]],H:H,1,0),"")</f>
        <v/>
      </c>
      <c r="H395" t="s">
        <v>2391</v>
      </c>
      <c r="I395" t="s">
        <v>2564</v>
      </c>
      <c r="J395" t="s">
        <v>695</v>
      </c>
      <c r="K395" s="1">
        <v>45826</v>
      </c>
      <c r="L395" t="str">
        <f>IFERROR(VLOOKUP(Result5[[#This Row],[RPRO]],'Data Power app'!C:C,1,0),"Xoa")</f>
        <v>RPRO-250514-0490</v>
      </c>
    </row>
    <row r="396" spans="1:12" x14ac:dyDescent="0.25">
      <c r="A396" s="36" t="s">
        <v>14050</v>
      </c>
      <c r="B396" s="36" t="s">
        <v>14511</v>
      </c>
      <c r="C396" s="36" t="s">
        <v>698</v>
      </c>
      <c r="D396" s="1">
        <v>45836</v>
      </c>
      <c r="E396" s="36" t="str">
        <f>IFERROR(VLOOKUP(Result[[#This Row],[RPRO]],H:H,1,0),"")</f>
        <v/>
      </c>
      <c r="H396" t="s">
        <v>2396</v>
      </c>
      <c r="I396" t="s">
        <v>2564</v>
      </c>
      <c r="J396" t="s">
        <v>695</v>
      </c>
      <c r="K396" s="1">
        <v>45826</v>
      </c>
      <c r="L396" t="str">
        <f>IFERROR(VLOOKUP(Result5[[#This Row],[RPRO]],'Data Power app'!C:C,1,0),"Xoa")</f>
        <v>RPRO-250514-0491</v>
      </c>
    </row>
    <row r="397" spans="1:12" x14ac:dyDescent="0.25">
      <c r="A397" s="36" t="s">
        <v>14052</v>
      </c>
      <c r="B397" s="36" t="s">
        <v>14511</v>
      </c>
      <c r="C397" s="36" t="s">
        <v>698</v>
      </c>
      <c r="D397" s="1">
        <v>45836</v>
      </c>
      <c r="E397" s="36" t="str">
        <f>IFERROR(VLOOKUP(Result[[#This Row],[RPRO]],H:H,1,0),"")</f>
        <v/>
      </c>
      <c r="H397" t="s">
        <v>3303</v>
      </c>
      <c r="I397" t="s">
        <v>3220</v>
      </c>
      <c r="J397" t="s">
        <v>696</v>
      </c>
      <c r="K397" s="1">
        <v>45829</v>
      </c>
      <c r="L397" t="str">
        <f>IFERROR(VLOOKUP(Result5[[#This Row],[RPRO]],'Data Power app'!C:C,1,0),"Xoa")</f>
        <v>RPRO-250514-0492</v>
      </c>
    </row>
    <row r="398" spans="1:12" x14ac:dyDescent="0.25">
      <c r="A398" s="36" t="s">
        <v>14054</v>
      </c>
      <c r="B398" s="36" t="s">
        <v>14511</v>
      </c>
      <c r="C398" s="36" t="s">
        <v>698</v>
      </c>
      <c r="D398" s="1">
        <v>45836</v>
      </c>
      <c r="E398" s="36" t="str">
        <f>IFERROR(VLOOKUP(Result[[#This Row],[RPRO]],H:H,1,0),"")</f>
        <v/>
      </c>
      <c r="H398" t="s">
        <v>2401</v>
      </c>
      <c r="I398" t="s">
        <v>2564</v>
      </c>
      <c r="J398" t="s">
        <v>695</v>
      </c>
      <c r="K398" s="1">
        <v>45826</v>
      </c>
      <c r="L398" t="str">
        <f>IFERROR(VLOOKUP(Result5[[#This Row],[RPRO]],'Data Power app'!C:C,1,0),"Xoa")</f>
        <v>RPRO-250514-0493</v>
      </c>
    </row>
    <row r="399" spans="1:12" x14ac:dyDescent="0.25">
      <c r="A399" s="36" t="s">
        <v>14056</v>
      </c>
      <c r="B399" s="36" t="s">
        <v>14511</v>
      </c>
      <c r="C399" s="36" t="s">
        <v>698</v>
      </c>
      <c r="D399" s="1">
        <v>45836</v>
      </c>
      <c r="E399" s="36" t="str">
        <f>IFERROR(VLOOKUP(Result[[#This Row],[RPRO]],H:H,1,0),"")</f>
        <v/>
      </c>
      <c r="H399" t="s">
        <v>2403</v>
      </c>
      <c r="I399" t="s">
        <v>2564</v>
      </c>
      <c r="J399" t="s">
        <v>695</v>
      </c>
      <c r="K399" s="1">
        <v>45826</v>
      </c>
      <c r="L399" t="str">
        <f>IFERROR(VLOOKUP(Result5[[#This Row],[RPRO]],'Data Power app'!C:C,1,0),"Xoa")</f>
        <v>RPRO-250514-0494</v>
      </c>
    </row>
    <row r="400" spans="1:12" x14ac:dyDescent="0.25">
      <c r="A400" s="36" t="s">
        <v>14058</v>
      </c>
      <c r="B400" s="36" t="s">
        <v>14511</v>
      </c>
      <c r="C400" s="36" t="s">
        <v>698</v>
      </c>
      <c r="D400" s="1">
        <v>45836</v>
      </c>
      <c r="E400" s="36" t="str">
        <f>IFERROR(VLOOKUP(Result[[#This Row],[RPRO]],H:H,1,0),"")</f>
        <v/>
      </c>
      <c r="H400" t="s">
        <v>7686</v>
      </c>
      <c r="I400" t="s">
        <v>8543</v>
      </c>
      <c r="J400" t="s">
        <v>695</v>
      </c>
      <c r="K400" s="1">
        <v>45833</v>
      </c>
      <c r="L400" t="str">
        <f>IFERROR(VLOOKUP(Result5[[#This Row],[RPRO]],'Data Power app'!C:C,1,0),"Xoa")</f>
        <v>RPRO-250514-0496</v>
      </c>
    </row>
    <row r="401" spans="1:12" x14ac:dyDescent="0.25">
      <c r="A401" s="36" t="s">
        <v>14060</v>
      </c>
      <c r="B401" s="36" t="s">
        <v>14511</v>
      </c>
      <c r="C401" s="36" t="s">
        <v>698</v>
      </c>
      <c r="D401" s="1">
        <v>45836</v>
      </c>
      <c r="E401" s="36" t="str">
        <f>IFERROR(VLOOKUP(Result[[#This Row],[RPRO]],H:H,1,0),"")</f>
        <v/>
      </c>
      <c r="H401" t="s">
        <v>3301</v>
      </c>
      <c r="I401" t="s">
        <v>3220</v>
      </c>
      <c r="J401" t="s">
        <v>696</v>
      </c>
      <c r="K401" s="1">
        <v>45829</v>
      </c>
      <c r="L401" t="str">
        <f>IFERROR(VLOOKUP(Result5[[#This Row],[RPRO]],'Data Power app'!C:C,1,0),"Xoa")</f>
        <v>RPRO-250514-0497</v>
      </c>
    </row>
    <row r="402" spans="1:12" x14ac:dyDescent="0.25">
      <c r="A402" s="36" t="s">
        <v>14062</v>
      </c>
      <c r="B402" s="36" t="s">
        <v>14511</v>
      </c>
      <c r="C402" s="36" t="s">
        <v>698</v>
      </c>
      <c r="D402" s="1">
        <v>45836</v>
      </c>
      <c r="E402" s="36" t="str">
        <f>IFERROR(VLOOKUP(Result[[#This Row],[RPRO]],H:H,1,0),"")</f>
        <v/>
      </c>
      <c r="H402" t="s">
        <v>9957</v>
      </c>
      <c r="I402" t="s">
        <v>10317</v>
      </c>
      <c r="J402" t="s">
        <v>699</v>
      </c>
      <c r="K402" s="1">
        <v>45834</v>
      </c>
      <c r="L402" t="str">
        <f>IFERROR(VLOOKUP(Result5[[#This Row],[RPRO]],'Data Power app'!C:C,1,0),"Xoa")</f>
        <v>RPRO-250515-0056</v>
      </c>
    </row>
    <row r="403" spans="1:12" x14ac:dyDescent="0.25">
      <c r="A403" s="36" t="s">
        <v>11906</v>
      </c>
      <c r="B403" s="36" t="s">
        <v>12490</v>
      </c>
      <c r="C403" s="36" t="s">
        <v>699</v>
      </c>
      <c r="D403" s="1">
        <v>45835</v>
      </c>
      <c r="E403" s="36" t="str">
        <f>IFERROR(VLOOKUP(Result[[#This Row],[RPRO]],H:H,1,0),"")</f>
        <v>RPRO-250602-0020</v>
      </c>
      <c r="H403" t="s">
        <v>9959</v>
      </c>
      <c r="I403" t="s">
        <v>10317</v>
      </c>
      <c r="J403" t="s">
        <v>699</v>
      </c>
      <c r="K403" s="1">
        <v>45834</v>
      </c>
      <c r="L403" t="str">
        <f>IFERROR(VLOOKUP(Result5[[#This Row],[RPRO]],'Data Power app'!C:C,1,0),"Xoa")</f>
        <v>RPRO-250515-0057</v>
      </c>
    </row>
    <row r="404" spans="1:12" x14ac:dyDescent="0.25">
      <c r="A404" s="36" t="s">
        <v>11908</v>
      </c>
      <c r="B404" s="36" t="s">
        <v>12490</v>
      </c>
      <c r="C404" s="36" t="s">
        <v>699</v>
      </c>
      <c r="D404" s="1">
        <v>45835</v>
      </c>
      <c r="E404" s="36" t="str">
        <f>IFERROR(VLOOKUP(Result[[#This Row],[RPRO]],H:H,1,0),"")</f>
        <v>RPRO-250602-0024</v>
      </c>
      <c r="H404" t="s">
        <v>9961</v>
      </c>
      <c r="I404" t="s">
        <v>10317</v>
      </c>
      <c r="J404" t="s">
        <v>699</v>
      </c>
      <c r="K404" s="1">
        <v>45834</v>
      </c>
      <c r="L404" t="str">
        <f>IFERROR(VLOOKUP(Result5[[#This Row],[RPRO]],'Data Power app'!C:C,1,0),"Xoa")</f>
        <v>RPRO-250515-0058</v>
      </c>
    </row>
    <row r="405" spans="1:12" x14ac:dyDescent="0.25">
      <c r="A405" s="36" t="s">
        <v>11924</v>
      </c>
      <c r="B405" s="36" t="s">
        <v>12490</v>
      </c>
      <c r="C405" s="36" t="s">
        <v>699</v>
      </c>
      <c r="D405" s="1">
        <v>45835</v>
      </c>
      <c r="E405" s="36" t="str">
        <f>IFERROR(VLOOKUP(Result[[#This Row],[RPRO]],H:H,1,0),"")</f>
        <v>RPRO-250612-0052</v>
      </c>
      <c r="H405" t="s">
        <v>9963</v>
      </c>
      <c r="I405" t="s">
        <v>10317</v>
      </c>
      <c r="J405" t="s">
        <v>699</v>
      </c>
      <c r="K405" s="1">
        <v>45834</v>
      </c>
      <c r="L405" t="str">
        <f>IFERROR(VLOOKUP(Result5[[#This Row],[RPRO]],'Data Power app'!C:C,1,0),"Xoa")</f>
        <v>RPRO-250515-0059</v>
      </c>
    </row>
    <row r="406" spans="1:12" x14ac:dyDescent="0.25">
      <c r="A406" s="36" t="s">
        <v>14117</v>
      </c>
      <c r="B406" s="36" t="s">
        <v>14505</v>
      </c>
      <c r="C406" s="36" t="s">
        <v>699</v>
      </c>
      <c r="D406" s="1">
        <v>45836</v>
      </c>
      <c r="E406" s="36" t="str">
        <f>IFERROR(VLOOKUP(Result[[#This Row],[RPRO]],H:H,1,0),"")</f>
        <v/>
      </c>
      <c r="H406" t="s">
        <v>9965</v>
      </c>
      <c r="I406" t="s">
        <v>10317</v>
      </c>
      <c r="J406" t="s">
        <v>699</v>
      </c>
      <c r="K406" s="1">
        <v>45834</v>
      </c>
      <c r="L406" t="str">
        <f>IFERROR(VLOOKUP(Result5[[#This Row],[RPRO]],'Data Power app'!C:C,1,0),"Xoa")</f>
        <v>RPRO-250515-0060</v>
      </c>
    </row>
    <row r="407" spans="1:12" x14ac:dyDescent="0.25">
      <c r="A407" s="36" t="s">
        <v>9166</v>
      </c>
      <c r="B407" s="36" t="s">
        <v>14511</v>
      </c>
      <c r="C407" s="36" t="s">
        <v>698</v>
      </c>
      <c r="D407" s="1">
        <v>45836</v>
      </c>
      <c r="E407" s="36" t="str">
        <f>IFERROR(VLOOKUP(Result[[#This Row],[RPRO]],H:H,1,0),"")</f>
        <v/>
      </c>
      <c r="H407" t="s">
        <v>9967</v>
      </c>
      <c r="I407" t="s">
        <v>10317</v>
      </c>
      <c r="J407" t="s">
        <v>699</v>
      </c>
      <c r="K407" s="1">
        <v>45834</v>
      </c>
      <c r="L407" t="str">
        <f>IFERROR(VLOOKUP(Result5[[#This Row],[RPRO]],'Data Power app'!C:C,1,0),"Xoa")</f>
        <v>RPRO-250515-0061</v>
      </c>
    </row>
    <row r="408" spans="1:12" x14ac:dyDescent="0.25">
      <c r="A408" s="36" t="s">
        <v>9170</v>
      </c>
      <c r="B408" s="36" t="s">
        <v>14511</v>
      </c>
      <c r="C408" s="36" t="s">
        <v>698</v>
      </c>
      <c r="D408" s="1">
        <v>45836</v>
      </c>
      <c r="E408" s="36" t="str">
        <f>IFERROR(VLOOKUP(Result[[#This Row],[RPRO]],H:H,1,0),"")</f>
        <v/>
      </c>
      <c r="H408" t="s">
        <v>9969</v>
      </c>
      <c r="I408" t="s">
        <v>10317</v>
      </c>
      <c r="J408" t="s">
        <v>699</v>
      </c>
      <c r="K408" s="1">
        <v>45834</v>
      </c>
      <c r="L408" t="str">
        <f>IFERROR(VLOOKUP(Result5[[#This Row],[RPRO]],'Data Power app'!C:C,1,0),"Xoa")</f>
        <v>RPRO-250515-0062</v>
      </c>
    </row>
    <row r="409" spans="1:12" x14ac:dyDescent="0.25">
      <c r="A409" s="36" t="s">
        <v>9176</v>
      </c>
      <c r="B409" s="36" t="s">
        <v>14511</v>
      </c>
      <c r="C409" s="36" t="s">
        <v>698</v>
      </c>
      <c r="D409" s="1">
        <v>45836</v>
      </c>
      <c r="E409" s="36" t="str">
        <f>IFERROR(VLOOKUP(Result[[#This Row],[RPRO]],H:H,1,0),"")</f>
        <v/>
      </c>
      <c r="H409" t="s">
        <v>9971</v>
      </c>
      <c r="I409" t="s">
        <v>10317</v>
      </c>
      <c r="J409" t="s">
        <v>699</v>
      </c>
      <c r="K409" s="1">
        <v>45834</v>
      </c>
      <c r="L409" t="str">
        <f>IFERROR(VLOOKUP(Result5[[#This Row],[RPRO]],'Data Power app'!C:C,1,0),"Xoa")</f>
        <v>RPRO-250515-0063</v>
      </c>
    </row>
    <row r="410" spans="1:12" x14ac:dyDescent="0.25">
      <c r="A410" s="36" t="s">
        <v>9160</v>
      </c>
      <c r="B410" s="36" t="s">
        <v>14511</v>
      </c>
      <c r="C410" s="36" t="s">
        <v>698</v>
      </c>
      <c r="D410" s="1">
        <v>45836</v>
      </c>
      <c r="E410" s="36" t="str">
        <f>IFERROR(VLOOKUP(Result[[#This Row],[RPRO]],H:H,1,0),"")</f>
        <v/>
      </c>
      <c r="H410" t="s">
        <v>9973</v>
      </c>
      <c r="I410" t="s">
        <v>10317</v>
      </c>
      <c r="J410" t="s">
        <v>699</v>
      </c>
      <c r="K410" s="1">
        <v>45834</v>
      </c>
      <c r="L410" t="str">
        <f>IFERROR(VLOOKUP(Result5[[#This Row],[RPRO]],'Data Power app'!C:C,1,0),"Xoa")</f>
        <v>RPRO-250515-0064</v>
      </c>
    </row>
    <row r="411" spans="1:12" x14ac:dyDescent="0.25">
      <c r="A411" s="36" t="s">
        <v>9158</v>
      </c>
      <c r="B411" s="36" t="s">
        <v>14511</v>
      </c>
      <c r="C411" s="36" t="s">
        <v>698</v>
      </c>
      <c r="D411" s="1">
        <v>45836</v>
      </c>
      <c r="E411" s="36" t="str">
        <f>IFERROR(VLOOKUP(Result[[#This Row],[RPRO]],H:H,1,0),"")</f>
        <v/>
      </c>
      <c r="H411" t="s">
        <v>9975</v>
      </c>
      <c r="I411" t="s">
        <v>10317</v>
      </c>
      <c r="J411" t="s">
        <v>699</v>
      </c>
      <c r="K411" s="1">
        <v>45834</v>
      </c>
      <c r="L411" t="str">
        <f>IFERROR(VLOOKUP(Result5[[#This Row],[RPRO]],'Data Power app'!C:C,1,0),"Xoa")</f>
        <v>RPRO-250515-0065</v>
      </c>
    </row>
    <row r="412" spans="1:12" x14ac:dyDescent="0.25">
      <c r="A412" s="36" t="s">
        <v>9162</v>
      </c>
      <c r="B412" s="36" t="s">
        <v>14511</v>
      </c>
      <c r="C412" s="36" t="s">
        <v>698</v>
      </c>
      <c r="D412" s="1">
        <v>45836</v>
      </c>
      <c r="E412" s="36" t="str">
        <f>IFERROR(VLOOKUP(Result[[#This Row],[RPRO]],H:H,1,0),"")</f>
        <v/>
      </c>
      <c r="H412" t="s">
        <v>9977</v>
      </c>
      <c r="I412" t="s">
        <v>10317</v>
      </c>
      <c r="J412" t="s">
        <v>699</v>
      </c>
      <c r="K412" s="1">
        <v>45834</v>
      </c>
      <c r="L412" t="str">
        <f>IFERROR(VLOOKUP(Result5[[#This Row],[RPRO]],'Data Power app'!C:C,1,0),"Xoa")</f>
        <v>RPRO-250515-0066</v>
      </c>
    </row>
    <row r="413" spans="1:12" x14ac:dyDescent="0.25">
      <c r="A413" s="36" t="s">
        <v>9164</v>
      </c>
      <c r="B413" s="36" t="s">
        <v>14511</v>
      </c>
      <c r="C413" s="36" t="s">
        <v>698</v>
      </c>
      <c r="D413" s="1">
        <v>45836</v>
      </c>
      <c r="E413" s="36" t="str">
        <f>IFERROR(VLOOKUP(Result[[#This Row],[RPRO]],H:H,1,0),"")</f>
        <v/>
      </c>
      <c r="H413" t="s">
        <v>9979</v>
      </c>
      <c r="I413" t="s">
        <v>10317</v>
      </c>
      <c r="J413" t="s">
        <v>699</v>
      </c>
      <c r="K413" s="1">
        <v>45834</v>
      </c>
      <c r="L413" t="str">
        <f>IFERROR(VLOOKUP(Result5[[#This Row],[RPRO]],'Data Power app'!C:C,1,0),"Xoa")</f>
        <v>RPRO-250515-0067</v>
      </c>
    </row>
    <row r="414" spans="1:12" x14ac:dyDescent="0.25">
      <c r="A414" s="36" t="s">
        <v>9168</v>
      </c>
      <c r="B414" s="36" t="s">
        <v>14511</v>
      </c>
      <c r="C414" s="36" t="s">
        <v>698</v>
      </c>
      <c r="D414" s="1">
        <v>45836</v>
      </c>
      <c r="E414" s="36" t="str">
        <f>IFERROR(VLOOKUP(Result[[#This Row],[RPRO]],H:H,1,0),"")</f>
        <v/>
      </c>
      <c r="H414" t="s">
        <v>9981</v>
      </c>
      <c r="I414" t="s">
        <v>10317</v>
      </c>
      <c r="J414" t="s">
        <v>699</v>
      </c>
      <c r="K414" s="1">
        <v>45834</v>
      </c>
      <c r="L414" t="str">
        <f>IFERROR(VLOOKUP(Result5[[#This Row],[RPRO]],'Data Power app'!C:C,1,0),"Xoa")</f>
        <v>RPRO-250515-0068</v>
      </c>
    </row>
    <row r="415" spans="1:12" x14ac:dyDescent="0.25">
      <c r="A415" s="36" t="s">
        <v>9174</v>
      </c>
      <c r="B415" s="36" t="s">
        <v>14511</v>
      </c>
      <c r="C415" s="36" t="s">
        <v>698</v>
      </c>
      <c r="D415" s="1">
        <v>45836</v>
      </c>
      <c r="E415" s="36" t="str">
        <f>IFERROR(VLOOKUP(Result[[#This Row],[RPRO]],H:H,1,0),"")</f>
        <v/>
      </c>
      <c r="H415" t="s">
        <v>9983</v>
      </c>
      <c r="I415" t="s">
        <v>10317</v>
      </c>
      <c r="J415" t="s">
        <v>699</v>
      </c>
      <c r="K415" s="1">
        <v>45834</v>
      </c>
      <c r="L415" t="str">
        <f>IFERROR(VLOOKUP(Result5[[#This Row],[RPRO]],'Data Power app'!C:C,1,0),"Xoa")</f>
        <v>RPRO-250515-0069</v>
      </c>
    </row>
    <row r="416" spans="1:12" x14ac:dyDescent="0.25">
      <c r="A416" s="36" t="s">
        <v>9172</v>
      </c>
      <c r="B416" s="36" t="s">
        <v>14511</v>
      </c>
      <c r="C416" s="36" t="s">
        <v>698</v>
      </c>
      <c r="D416" s="1">
        <v>45836</v>
      </c>
      <c r="E416" s="36" t="str">
        <f>IFERROR(VLOOKUP(Result[[#This Row],[RPRO]],H:H,1,0),"")</f>
        <v/>
      </c>
      <c r="H416" t="s">
        <v>9985</v>
      </c>
      <c r="I416" t="s">
        <v>10317</v>
      </c>
      <c r="J416" t="s">
        <v>699</v>
      </c>
      <c r="K416" s="1">
        <v>45834</v>
      </c>
      <c r="L416" t="str">
        <f>IFERROR(VLOOKUP(Result5[[#This Row],[RPRO]],'Data Power app'!C:C,1,0),"Xoa")</f>
        <v>RPRO-250515-0070</v>
      </c>
    </row>
    <row r="417" spans="1:12" x14ac:dyDescent="0.25">
      <c r="A417" s="36" t="s">
        <v>9178</v>
      </c>
      <c r="B417" s="36" t="s">
        <v>14511</v>
      </c>
      <c r="C417" s="36" t="s">
        <v>698</v>
      </c>
      <c r="D417" s="1">
        <v>45836</v>
      </c>
      <c r="E417" s="36" t="str">
        <f>IFERROR(VLOOKUP(Result[[#This Row],[RPRO]],H:H,1,0),"")</f>
        <v/>
      </c>
      <c r="H417" t="s">
        <v>9987</v>
      </c>
      <c r="I417" t="s">
        <v>10317</v>
      </c>
      <c r="J417" t="s">
        <v>699</v>
      </c>
      <c r="K417" s="1">
        <v>45834</v>
      </c>
      <c r="L417" t="str">
        <f>IFERROR(VLOOKUP(Result5[[#This Row],[RPRO]],'Data Power app'!C:C,1,0),"Xoa")</f>
        <v>RPRO-250515-0071</v>
      </c>
    </row>
    <row r="418" spans="1:12" x14ac:dyDescent="0.25">
      <c r="A418" s="36" t="s">
        <v>9180</v>
      </c>
      <c r="B418" s="36" t="s">
        <v>14511</v>
      </c>
      <c r="C418" s="36" t="s">
        <v>698</v>
      </c>
      <c r="D418" s="1">
        <v>45836</v>
      </c>
      <c r="E418" s="36" t="str">
        <f>IFERROR(VLOOKUP(Result[[#This Row],[RPRO]],H:H,1,0),"")</f>
        <v/>
      </c>
      <c r="H418" t="s">
        <v>9989</v>
      </c>
      <c r="I418" t="s">
        <v>10317</v>
      </c>
      <c r="J418" t="s">
        <v>699</v>
      </c>
      <c r="K418" s="1">
        <v>45834</v>
      </c>
      <c r="L418" t="str">
        <f>IFERROR(VLOOKUP(Result5[[#This Row],[RPRO]],'Data Power app'!C:C,1,0),"Xoa")</f>
        <v>RPRO-250515-0072</v>
      </c>
    </row>
    <row r="419" spans="1:12" x14ac:dyDescent="0.25">
      <c r="A419" s="36" t="s">
        <v>11942</v>
      </c>
      <c r="B419" s="36" t="s">
        <v>12490</v>
      </c>
      <c r="C419" s="36" t="s">
        <v>699</v>
      </c>
      <c r="D419" s="1">
        <v>45835</v>
      </c>
      <c r="E419" s="36" t="str">
        <f>IFERROR(VLOOKUP(Result[[#This Row],[RPRO]],H:H,1,0),"")</f>
        <v>RPRO-250526-0514</v>
      </c>
      <c r="H419" t="s">
        <v>8520</v>
      </c>
      <c r="I419" t="s">
        <v>8545</v>
      </c>
      <c r="J419" t="s">
        <v>699</v>
      </c>
      <c r="K419" s="1">
        <v>45833</v>
      </c>
      <c r="L419" t="str">
        <f>IFERROR(VLOOKUP(Result5[[#This Row],[RPRO]],'Data Power app'!C:C,1,0),"Xoa")</f>
        <v>RPRO-250515-0113</v>
      </c>
    </row>
    <row r="420" spans="1:12" x14ac:dyDescent="0.25">
      <c r="A420" s="36" t="s">
        <v>11915</v>
      </c>
      <c r="B420" s="36" t="s">
        <v>12492</v>
      </c>
      <c r="C420" s="36" t="s">
        <v>700</v>
      </c>
      <c r="D420" s="1">
        <v>45835</v>
      </c>
      <c r="E420" s="36" t="str">
        <f>IFERROR(VLOOKUP(Result[[#This Row],[RPRO]],H:H,1,0),"")</f>
        <v>RPRO-250507-0918</v>
      </c>
      <c r="H420" t="s">
        <v>8522</v>
      </c>
      <c r="I420" t="s">
        <v>8545</v>
      </c>
      <c r="J420" t="s">
        <v>699</v>
      </c>
      <c r="K420" s="1">
        <v>45833</v>
      </c>
      <c r="L420" t="str">
        <f>IFERROR(VLOOKUP(Result5[[#This Row],[RPRO]],'Data Power app'!C:C,1,0),"Xoa")</f>
        <v>RPRO-250515-0114</v>
      </c>
    </row>
    <row r="421" spans="1:12" x14ac:dyDescent="0.25">
      <c r="A421" s="36" t="s">
        <v>9182</v>
      </c>
      <c r="B421" s="36" t="s">
        <v>14511</v>
      </c>
      <c r="C421" s="36" t="s">
        <v>698</v>
      </c>
      <c r="D421" s="1">
        <v>45836</v>
      </c>
      <c r="E421" s="36" t="str">
        <f>IFERROR(VLOOKUP(Result[[#This Row],[RPRO]],H:H,1,0),"")</f>
        <v/>
      </c>
      <c r="H421" t="s">
        <v>10252</v>
      </c>
      <c r="I421" t="s">
        <v>10322</v>
      </c>
      <c r="J421" t="s">
        <v>698</v>
      </c>
      <c r="K421" s="1">
        <v>45834</v>
      </c>
      <c r="L421" t="str">
        <f>IFERROR(VLOOKUP(Result5[[#This Row],[RPRO]],'Data Power app'!C:C,1,0),"Xoa")</f>
        <v>RPRO-250515-0205</v>
      </c>
    </row>
    <row r="422" spans="1:12" x14ac:dyDescent="0.25">
      <c r="A422" s="36" t="s">
        <v>11949</v>
      </c>
      <c r="B422" s="36" t="s">
        <v>12490</v>
      </c>
      <c r="C422" s="36" t="s">
        <v>699</v>
      </c>
      <c r="D422" s="1">
        <v>45835</v>
      </c>
      <c r="E422" s="36" t="str">
        <f>IFERROR(VLOOKUP(Result[[#This Row],[RPRO]],H:H,1,0),"")</f>
        <v>RPRO-250603-0374</v>
      </c>
      <c r="H422" t="s">
        <v>1454</v>
      </c>
      <c r="I422" t="s">
        <v>1485</v>
      </c>
      <c r="J422" t="s">
        <v>701</v>
      </c>
      <c r="K422" s="1">
        <v>45820</v>
      </c>
      <c r="L422" t="str">
        <f>IFERROR(VLOOKUP(Result5[[#This Row],[RPRO]],'Data Power app'!C:C,1,0),"Xoa")</f>
        <v>RPRO-250515-0208</v>
      </c>
    </row>
    <row r="423" spans="1:12" x14ac:dyDescent="0.25">
      <c r="A423" s="36" t="s">
        <v>14199</v>
      </c>
      <c r="B423" s="36" t="s">
        <v>14511</v>
      </c>
      <c r="C423" s="36" t="s">
        <v>698</v>
      </c>
      <c r="D423" s="1">
        <v>45836</v>
      </c>
      <c r="E423" s="36" t="str">
        <f>IFERROR(VLOOKUP(Result[[#This Row],[RPRO]],H:H,1,0),"")</f>
        <v/>
      </c>
      <c r="H423" t="s">
        <v>1456</v>
      </c>
      <c r="I423" t="s">
        <v>1485</v>
      </c>
      <c r="J423" t="s">
        <v>701</v>
      </c>
      <c r="K423" s="1">
        <v>45820</v>
      </c>
      <c r="L423" t="str">
        <f>IFERROR(VLOOKUP(Result5[[#This Row],[RPRO]],'Data Power app'!C:C,1,0),"Xoa")</f>
        <v>RPRO-250515-0210</v>
      </c>
    </row>
    <row r="424" spans="1:12" x14ac:dyDescent="0.25">
      <c r="A424" s="36" t="s">
        <v>14369</v>
      </c>
      <c r="B424" s="36" t="s">
        <v>14505</v>
      </c>
      <c r="C424" s="36" t="s">
        <v>699</v>
      </c>
      <c r="D424" s="1">
        <v>45836</v>
      </c>
      <c r="E424" s="36" t="str">
        <f>IFERROR(VLOOKUP(Result[[#This Row],[RPRO]],H:H,1,0),"")</f>
        <v/>
      </c>
      <c r="H424" t="s">
        <v>1458</v>
      </c>
      <c r="I424" t="s">
        <v>1485</v>
      </c>
      <c r="J424" t="s">
        <v>701</v>
      </c>
      <c r="K424" s="1">
        <v>45820</v>
      </c>
      <c r="L424" t="str">
        <f>IFERROR(VLOOKUP(Result5[[#This Row],[RPRO]],'Data Power app'!C:C,1,0),"Xoa")</f>
        <v>RPRO-250515-0211</v>
      </c>
    </row>
    <row r="425" spans="1:12" x14ac:dyDescent="0.25">
      <c r="A425" s="36" t="s">
        <v>14036</v>
      </c>
      <c r="B425" s="36" t="s">
        <v>14511</v>
      </c>
      <c r="C425" s="36" t="s">
        <v>698</v>
      </c>
      <c r="D425" s="1">
        <v>45836</v>
      </c>
      <c r="E425" s="36" t="str">
        <f>IFERROR(VLOOKUP(Result[[#This Row],[RPRO]],H:H,1,0),"")</f>
        <v/>
      </c>
      <c r="H425" t="s">
        <v>1460</v>
      </c>
      <c r="I425" t="s">
        <v>1485</v>
      </c>
      <c r="J425" t="s">
        <v>701</v>
      </c>
      <c r="K425" s="1">
        <v>45820</v>
      </c>
      <c r="L425" t="str">
        <f>IFERROR(VLOOKUP(Result5[[#This Row],[RPRO]],'Data Power app'!C:C,1,0),"Xoa")</f>
        <v>RPRO-250515-0223</v>
      </c>
    </row>
    <row r="426" spans="1:12" x14ac:dyDescent="0.25">
      <c r="A426" s="36" t="s">
        <v>14023</v>
      </c>
      <c r="B426" s="36" t="s">
        <v>14511</v>
      </c>
      <c r="C426" s="36" t="s">
        <v>698</v>
      </c>
      <c r="D426" s="1">
        <v>45836</v>
      </c>
      <c r="E426" s="36" t="str">
        <f>IFERROR(VLOOKUP(Result[[#This Row],[RPRO]],H:H,1,0),"")</f>
        <v/>
      </c>
      <c r="H426" t="s">
        <v>1826</v>
      </c>
      <c r="I426" t="s">
        <v>1871</v>
      </c>
      <c r="J426" t="s">
        <v>699</v>
      </c>
      <c r="K426" s="1">
        <v>45822</v>
      </c>
      <c r="L426" t="str">
        <f>IFERROR(VLOOKUP(Result5[[#This Row],[RPRO]],'Data Power app'!C:C,1,0),"Xoa")</f>
        <v>RPRO-250515-0234</v>
      </c>
    </row>
    <row r="427" spans="1:12" x14ac:dyDescent="0.25">
      <c r="A427" s="36" t="s">
        <v>14026</v>
      </c>
      <c r="B427" s="36" t="s">
        <v>14511</v>
      </c>
      <c r="C427" s="36" t="s">
        <v>698</v>
      </c>
      <c r="D427" s="1">
        <v>45836</v>
      </c>
      <c r="E427" s="36" t="str">
        <f>IFERROR(VLOOKUP(Result[[#This Row],[RPRO]],H:H,1,0),"")</f>
        <v/>
      </c>
      <c r="H427" t="s">
        <v>1836</v>
      </c>
      <c r="I427" t="s">
        <v>1871</v>
      </c>
      <c r="J427" t="s">
        <v>699</v>
      </c>
      <c r="K427" s="1">
        <v>45822</v>
      </c>
      <c r="L427" t="str">
        <f>IFERROR(VLOOKUP(Result5[[#This Row],[RPRO]],'Data Power app'!C:C,1,0),"Xoa")</f>
        <v>RPRO-250515-0235</v>
      </c>
    </row>
    <row r="428" spans="1:12" x14ac:dyDescent="0.25">
      <c r="A428" s="36" t="s">
        <v>14028</v>
      </c>
      <c r="B428" s="36" t="s">
        <v>14511</v>
      </c>
      <c r="C428" s="36" t="s">
        <v>698</v>
      </c>
      <c r="D428" s="1">
        <v>45836</v>
      </c>
      <c r="E428" s="36" t="str">
        <f>IFERROR(VLOOKUP(Result[[#This Row],[RPRO]],H:H,1,0),"")</f>
        <v/>
      </c>
      <c r="H428" t="s">
        <v>1813</v>
      </c>
      <c r="I428" t="s">
        <v>1873</v>
      </c>
      <c r="J428" t="s">
        <v>701</v>
      </c>
      <c r="K428" s="1">
        <v>45822</v>
      </c>
      <c r="L428" t="str">
        <f>IFERROR(VLOOKUP(Result5[[#This Row],[RPRO]],'Data Power app'!C:C,1,0),"Xoa")</f>
        <v>RPRO-250519-0062</v>
      </c>
    </row>
    <row r="429" spans="1:12" x14ac:dyDescent="0.25">
      <c r="A429" s="36" t="s">
        <v>14030</v>
      </c>
      <c r="B429" s="36" t="s">
        <v>14511</v>
      </c>
      <c r="C429" s="36" t="s">
        <v>698</v>
      </c>
      <c r="D429" s="1">
        <v>45836</v>
      </c>
      <c r="E429" s="36" t="str">
        <f>IFERROR(VLOOKUP(Result[[#This Row],[RPRO]],H:H,1,0),"")</f>
        <v/>
      </c>
      <c r="H429" t="s">
        <v>8518</v>
      </c>
      <c r="I429" t="s">
        <v>8545</v>
      </c>
      <c r="J429" t="s">
        <v>699</v>
      </c>
      <c r="K429" s="1">
        <v>45833</v>
      </c>
      <c r="L429" t="str">
        <f>IFERROR(VLOOKUP(Result5[[#This Row],[RPRO]],'Data Power app'!C:C,1,0),"Xoa")</f>
        <v>RPRO-250519-0065</v>
      </c>
    </row>
    <row r="430" spans="1:12" x14ac:dyDescent="0.25">
      <c r="A430" s="36" t="s">
        <v>14032</v>
      </c>
      <c r="B430" s="36" t="s">
        <v>14511</v>
      </c>
      <c r="C430" s="36" t="s">
        <v>698</v>
      </c>
      <c r="D430" s="1">
        <v>45836</v>
      </c>
      <c r="E430" s="36" t="str">
        <f>IFERROR(VLOOKUP(Result[[#This Row],[RPRO]],H:H,1,0),"")</f>
        <v/>
      </c>
      <c r="H430" t="s">
        <v>1987</v>
      </c>
      <c r="I430" t="s">
        <v>2027</v>
      </c>
      <c r="J430" t="s">
        <v>695</v>
      </c>
      <c r="K430" s="1">
        <v>45824</v>
      </c>
      <c r="L430" t="str">
        <f>IFERROR(VLOOKUP(Result5[[#This Row],[RPRO]],'Data Power app'!C:C,1,0),"Xoa")</f>
        <v>RPRO-250519-0077</v>
      </c>
    </row>
    <row r="431" spans="1:12" x14ac:dyDescent="0.25">
      <c r="A431" s="36" t="s">
        <v>14034</v>
      </c>
      <c r="B431" s="36" t="s">
        <v>14511</v>
      </c>
      <c r="C431" s="36" t="s">
        <v>698</v>
      </c>
      <c r="D431" s="1">
        <v>45836</v>
      </c>
      <c r="E431" s="36" t="str">
        <f>IFERROR(VLOOKUP(Result[[#This Row],[RPRO]],H:H,1,0),"")</f>
        <v/>
      </c>
      <c r="H431" t="s">
        <v>1815</v>
      </c>
      <c r="I431" t="s">
        <v>1873</v>
      </c>
      <c r="J431" t="s">
        <v>701</v>
      </c>
      <c r="K431" s="1">
        <v>45822</v>
      </c>
      <c r="L431" t="str">
        <f>IFERROR(VLOOKUP(Result5[[#This Row],[RPRO]],'Data Power app'!C:C,1,0),"Xoa")</f>
        <v>RPRO-250519-0085</v>
      </c>
    </row>
    <row r="432" spans="1:12" x14ac:dyDescent="0.25">
      <c r="A432" s="36" t="s">
        <v>14038</v>
      </c>
      <c r="B432" s="36" t="s">
        <v>14511</v>
      </c>
      <c r="C432" s="36" t="s">
        <v>698</v>
      </c>
      <c r="D432" s="1">
        <v>45836</v>
      </c>
      <c r="E432" s="36" t="str">
        <f>IFERROR(VLOOKUP(Result[[#This Row],[RPRO]],H:H,1,0),"")</f>
        <v/>
      </c>
      <c r="H432" t="s">
        <v>1817</v>
      </c>
      <c r="I432" t="s">
        <v>1873</v>
      </c>
      <c r="J432" t="s">
        <v>701</v>
      </c>
      <c r="K432" s="1">
        <v>45822</v>
      </c>
      <c r="L432" t="str">
        <f>IFERROR(VLOOKUP(Result5[[#This Row],[RPRO]],'Data Power app'!C:C,1,0),"Xoa")</f>
        <v>RPRO-250519-0087</v>
      </c>
    </row>
    <row r="433" spans="1:12" x14ac:dyDescent="0.25">
      <c r="A433" s="36" t="s">
        <v>14089</v>
      </c>
      <c r="B433" s="36" t="s">
        <v>14510</v>
      </c>
      <c r="C433" s="36" t="s">
        <v>701</v>
      </c>
      <c r="D433" s="1">
        <v>45836</v>
      </c>
      <c r="E433" s="36" t="str">
        <f>IFERROR(VLOOKUP(Result[[#This Row],[RPRO]],H:H,1,0),"")</f>
        <v/>
      </c>
      <c r="H433" t="s">
        <v>3453</v>
      </c>
      <c r="I433" t="s">
        <v>3174</v>
      </c>
      <c r="J433" t="s">
        <v>696</v>
      </c>
      <c r="K433" s="1">
        <v>45828</v>
      </c>
      <c r="L433" t="str">
        <f>IFERROR(VLOOKUP(Result5[[#This Row],[RPRO]],'Data Power app'!C:C,1,0),"Xoa")</f>
        <v>RPRO-250519-0096</v>
      </c>
    </row>
    <row r="434" spans="1:12" x14ac:dyDescent="0.25">
      <c r="A434" s="36" t="s">
        <v>14091</v>
      </c>
      <c r="B434" s="36" t="s">
        <v>14510</v>
      </c>
      <c r="C434" s="36" t="s">
        <v>701</v>
      </c>
      <c r="D434" s="1">
        <v>45836</v>
      </c>
      <c r="E434" s="36" t="str">
        <f>IFERROR(VLOOKUP(Result[[#This Row],[RPRO]],H:H,1,0),"")</f>
        <v/>
      </c>
      <c r="H434" t="s">
        <v>1364</v>
      </c>
      <c r="I434" t="s">
        <v>1397</v>
      </c>
      <c r="J434" t="s">
        <v>701</v>
      </c>
      <c r="K434" s="1">
        <v>45819</v>
      </c>
      <c r="L434" t="str">
        <f>IFERROR(VLOOKUP(Result5[[#This Row],[RPRO]],'Data Power app'!C:C,1,0),"Xoa")</f>
        <v>RPRO-250519-0180</v>
      </c>
    </row>
    <row r="435" spans="1:12" x14ac:dyDescent="0.25">
      <c r="A435" s="36" t="s">
        <v>14093</v>
      </c>
      <c r="B435" s="36" t="s">
        <v>14505</v>
      </c>
      <c r="C435" s="36" t="s">
        <v>699</v>
      </c>
      <c r="D435" s="1">
        <v>45836</v>
      </c>
      <c r="E435" s="36" t="str">
        <f>IFERROR(VLOOKUP(Result[[#This Row],[RPRO]],H:H,1,0),"")</f>
        <v/>
      </c>
      <c r="H435" t="s">
        <v>1465</v>
      </c>
      <c r="I435" t="s">
        <v>1485</v>
      </c>
      <c r="J435" t="s">
        <v>701</v>
      </c>
      <c r="K435" s="1">
        <v>45820</v>
      </c>
      <c r="L435" t="str">
        <f>IFERROR(VLOOKUP(Result5[[#This Row],[RPRO]],'Data Power app'!C:C,1,0),"Xoa")</f>
        <v>RPRO-250519-0191</v>
      </c>
    </row>
    <row r="436" spans="1:12" x14ac:dyDescent="0.25">
      <c r="A436" s="36" t="s">
        <v>14095</v>
      </c>
      <c r="B436" s="36" t="s">
        <v>14505</v>
      </c>
      <c r="C436" s="36" t="s">
        <v>699</v>
      </c>
      <c r="D436" s="1">
        <v>45836</v>
      </c>
      <c r="E436" s="36" t="str">
        <f>IFERROR(VLOOKUP(Result[[#This Row],[RPRO]],H:H,1,0),"")</f>
        <v/>
      </c>
      <c r="H436" t="s">
        <v>2235</v>
      </c>
      <c r="I436" t="s">
        <v>2258</v>
      </c>
      <c r="J436" t="s">
        <v>698</v>
      </c>
      <c r="K436" s="1">
        <v>45825</v>
      </c>
      <c r="L436" t="str">
        <f>IFERROR(VLOOKUP(Result5[[#This Row],[RPRO]],'Data Power app'!C:C,1,0),"Xoa")</f>
        <v>RPRO-250519-0201</v>
      </c>
    </row>
    <row r="437" spans="1:12" x14ac:dyDescent="0.25">
      <c r="A437" s="36" t="s">
        <v>14099</v>
      </c>
      <c r="B437" s="36" t="s">
        <v>14505</v>
      </c>
      <c r="C437" s="36" t="s">
        <v>699</v>
      </c>
      <c r="D437" s="1">
        <v>45836</v>
      </c>
      <c r="E437" s="36" t="str">
        <f>IFERROR(VLOOKUP(Result[[#This Row],[RPRO]],H:H,1,0),"")</f>
        <v/>
      </c>
      <c r="H437" t="s">
        <v>1774</v>
      </c>
      <c r="I437" t="s">
        <v>1870</v>
      </c>
      <c r="J437" t="s">
        <v>698</v>
      </c>
      <c r="K437" s="1">
        <v>45822</v>
      </c>
      <c r="L437" t="str">
        <f>IFERROR(VLOOKUP(Result5[[#This Row],[RPRO]],'Data Power app'!C:C,1,0),"Xoa")</f>
        <v>RPRO-250519-0204</v>
      </c>
    </row>
    <row r="438" spans="1:12" x14ac:dyDescent="0.25">
      <c r="A438" s="36" t="s">
        <v>14097</v>
      </c>
      <c r="B438" s="36" t="s">
        <v>14505</v>
      </c>
      <c r="C438" s="36" t="s">
        <v>699</v>
      </c>
      <c r="D438" s="1">
        <v>45836</v>
      </c>
      <c r="E438" s="36" t="str">
        <f>IFERROR(VLOOKUP(Result[[#This Row],[RPRO]],H:H,1,0),"")</f>
        <v/>
      </c>
      <c r="H438" t="s">
        <v>1171</v>
      </c>
      <c r="I438" t="s">
        <v>1178</v>
      </c>
      <c r="J438" t="s">
        <v>698</v>
      </c>
      <c r="K438" s="1">
        <v>45817</v>
      </c>
      <c r="L438" t="str">
        <f>IFERROR(VLOOKUP(Result5[[#This Row],[RPRO]],'Data Power app'!C:C,1,0),"Xoa")</f>
        <v>RPRO-250519-0222</v>
      </c>
    </row>
    <row r="439" spans="1:12" x14ac:dyDescent="0.25">
      <c r="A439" s="36" t="s">
        <v>14101</v>
      </c>
      <c r="B439" s="36" t="s">
        <v>14505</v>
      </c>
      <c r="C439" s="36" t="s">
        <v>699</v>
      </c>
      <c r="D439" s="1">
        <v>45836</v>
      </c>
      <c r="E439" s="36" t="str">
        <f>IFERROR(VLOOKUP(Result[[#This Row],[RPRO]],H:H,1,0),"")</f>
        <v/>
      </c>
      <c r="H439" t="s">
        <v>2493</v>
      </c>
      <c r="I439" t="s">
        <v>2562</v>
      </c>
      <c r="J439" t="s">
        <v>701</v>
      </c>
      <c r="K439" s="1">
        <v>45826</v>
      </c>
      <c r="L439" t="str">
        <f>IFERROR(VLOOKUP(Result5[[#This Row],[RPRO]],'Data Power app'!C:C,1,0),"Xoa")</f>
        <v>RPRO-250519-0234</v>
      </c>
    </row>
    <row r="440" spans="1:12" x14ac:dyDescent="0.25">
      <c r="A440" s="36" t="s">
        <v>14126</v>
      </c>
      <c r="B440" s="36" t="s">
        <v>14505</v>
      </c>
      <c r="C440" s="36" t="s">
        <v>699</v>
      </c>
      <c r="D440" s="1">
        <v>45836</v>
      </c>
      <c r="E440" s="36" t="str">
        <f>IFERROR(VLOOKUP(Result[[#This Row],[RPRO]],H:H,1,0),"")</f>
        <v/>
      </c>
      <c r="H440" t="s">
        <v>2237</v>
      </c>
      <c r="I440" t="s">
        <v>2258</v>
      </c>
      <c r="J440" t="s">
        <v>698</v>
      </c>
      <c r="K440" s="1">
        <v>45825</v>
      </c>
      <c r="L440" t="str">
        <f>IFERROR(VLOOKUP(Result5[[#This Row],[RPRO]],'Data Power app'!C:C,1,0),"Xoa")</f>
        <v>RPRO-250519-0246</v>
      </c>
    </row>
    <row r="441" spans="1:12" x14ac:dyDescent="0.25">
      <c r="A441" s="36" t="s">
        <v>14122</v>
      </c>
      <c r="B441" s="36" t="s">
        <v>14505</v>
      </c>
      <c r="C441" s="36" t="s">
        <v>699</v>
      </c>
      <c r="D441" s="1">
        <v>45836</v>
      </c>
      <c r="E441" s="36" t="str">
        <f>IFERROR(VLOOKUP(Result[[#This Row],[RPRO]],H:H,1,0),"")</f>
        <v/>
      </c>
      <c r="H441" t="s">
        <v>1964</v>
      </c>
      <c r="I441" t="s">
        <v>2030</v>
      </c>
      <c r="J441" t="s">
        <v>698</v>
      </c>
      <c r="K441" s="1">
        <v>45824</v>
      </c>
      <c r="L441" t="str">
        <f>IFERROR(VLOOKUP(Result5[[#This Row],[RPRO]],'Data Power app'!C:C,1,0),"Xoa")</f>
        <v>RPRO-250519-0268</v>
      </c>
    </row>
    <row r="442" spans="1:12" x14ac:dyDescent="0.25">
      <c r="A442" s="36" t="s">
        <v>14124</v>
      </c>
      <c r="B442" s="36" t="s">
        <v>14505</v>
      </c>
      <c r="C442" s="36" t="s">
        <v>699</v>
      </c>
      <c r="D442" s="1">
        <v>45836</v>
      </c>
      <c r="E442" s="36" t="str">
        <f>IFERROR(VLOOKUP(Result[[#This Row],[RPRO]],H:H,1,0),"")</f>
        <v/>
      </c>
      <c r="H442" t="s">
        <v>2239</v>
      </c>
      <c r="I442" t="s">
        <v>2258</v>
      </c>
      <c r="J442" t="s">
        <v>698</v>
      </c>
      <c r="K442" s="1">
        <v>45825</v>
      </c>
      <c r="L442" t="str">
        <f>IFERROR(VLOOKUP(Result5[[#This Row],[RPRO]],'Data Power app'!C:C,1,0),"Xoa")</f>
        <v>RPRO-250519-0277</v>
      </c>
    </row>
    <row r="443" spans="1:12" x14ac:dyDescent="0.25">
      <c r="A443" s="36" t="s">
        <v>14152</v>
      </c>
      <c r="B443" s="36" t="s">
        <v>14510</v>
      </c>
      <c r="C443" s="36" t="s">
        <v>701</v>
      </c>
      <c r="D443" s="1">
        <v>45836</v>
      </c>
      <c r="E443" s="36" t="str">
        <f>IFERROR(VLOOKUP(Result[[#This Row],[RPRO]],H:H,1,0),"")</f>
        <v/>
      </c>
      <c r="H443" t="s">
        <v>10287</v>
      </c>
      <c r="I443" t="s">
        <v>10319</v>
      </c>
      <c r="J443" t="s">
        <v>701</v>
      </c>
      <c r="K443" s="1">
        <v>45834</v>
      </c>
      <c r="L443" t="str">
        <f>IFERROR(VLOOKUP(Result5[[#This Row],[RPRO]],'Data Power app'!C:C,1,0),"Xoa")</f>
        <v>RPRO-250519-0347</v>
      </c>
    </row>
    <row r="444" spans="1:12" x14ac:dyDescent="0.25">
      <c r="A444" s="36" t="s">
        <v>14154</v>
      </c>
      <c r="B444" s="36" t="s">
        <v>14510</v>
      </c>
      <c r="C444" s="36" t="s">
        <v>701</v>
      </c>
      <c r="D444" s="1">
        <v>45836</v>
      </c>
      <c r="E444" s="36" t="str">
        <f>IFERROR(VLOOKUP(Result[[#This Row],[RPRO]],H:H,1,0),"")</f>
        <v/>
      </c>
      <c r="H444" t="s">
        <v>10025</v>
      </c>
      <c r="I444" t="s">
        <v>10319</v>
      </c>
      <c r="J444" t="s">
        <v>701</v>
      </c>
      <c r="K444" s="1">
        <v>45834</v>
      </c>
      <c r="L444" t="str">
        <f>IFERROR(VLOOKUP(Result5[[#This Row],[RPRO]],'Data Power app'!C:C,1,0),"Xoa")</f>
        <v>RPRO-250519-0438</v>
      </c>
    </row>
    <row r="445" spans="1:12" x14ac:dyDescent="0.25">
      <c r="A445" s="36" t="s">
        <v>14148</v>
      </c>
      <c r="B445" s="36" t="s">
        <v>14505</v>
      </c>
      <c r="C445" s="36" t="s">
        <v>699</v>
      </c>
      <c r="D445" s="1">
        <v>45836</v>
      </c>
      <c r="E445" s="36" t="str">
        <f>IFERROR(VLOOKUP(Result[[#This Row],[RPRO]],H:H,1,0),"")</f>
        <v/>
      </c>
      <c r="H445" t="s">
        <v>10240</v>
      </c>
      <c r="I445" t="s">
        <v>10319</v>
      </c>
      <c r="J445" t="s">
        <v>701</v>
      </c>
      <c r="K445" s="1">
        <v>45834</v>
      </c>
      <c r="L445" t="str">
        <f>IFERROR(VLOOKUP(Result5[[#This Row],[RPRO]],'Data Power app'!C:C,1,0),"Xoa")</f>
        <v>RPRO-250519-0439</v>
      </c>
    </row>
    <row r="446" spans="1:12" x14ac:dyDescent="0.25">
      <c r="A446" s="36" t="s">
        <v>14150</v>
      </c>
      <c r="B446" s="36" t="s">
        <v>14505</v>
      </c>
      <c r="C446" s="36" t="s">
        <v>699</v>
      </c>
      <c r="D446" s="1">
        <v>45836</v>
      </c>
      <c r="E446" s="36" t="str">
        <f>IFERROR(VLOOKUP(Result[[#This Row],[RPRO]],H:H,1,0),"")</f>
        <v/>
      </c>
      <c r="H446" t="s">
        <v>10257</v>
      </c>
      <c r="I446" t="s">
        <v>10319</v>
      </c>
      <c r="J446" t="s">
        <v>701</v>
      </c>
      <c r="K446" s="1">
        <v>45834</v>
      </c>
      <c r="L446" t="str">
        <f>IFERROR(VLOOKUP(Result5[[#This Row],[RPRO]],'Data Power app'!C:C,1,0),"Xoa")</f>
        <v>RPRO-250519-0442</v>
      </c>
    </row>
    <row r="447" spans="1:12" x14ac:dyDescent="0.25">
      <c r="A447" s="36" t="s">
        <v>14160</v>
      </c>
      <c r="B447" s="36" t="s">
        <v>14505</v>
      </c>
      <c r="C447" s="36" t="s">
        <v>699</v>
      </c>
      <c r="D447" s="1">
        <v>45836</v>
      </c>
      <c r="E447" s="36" t="str">
        <f>IFERROR(VLOOKUP(Result[[#This Row],[RPRO]],H:H,1,0),"")</f>
        <v/>
      </c>
      <c r="H447" t="s">
        <v>10027</v>
      </c>
      <c r="I447" t="s">
        <v>10319</v>
      </c>
      <c r="J447" t="s">
        <v>701</v>
      </c>
      <c r="K447" s="1">
        <v>45834</v>
      </c>
      <c r="L447" t="str">
        <f>IFERROR(VLOOKUP(Result5[[#This Row],[RPRO]],'Data Power app'!C:C,1,0),"Xoa")</f>
        <v>RPRO-250519-0468</v>
      </c>
    </row>
    <row r="448" spans="1:12" x14ac:dyDescent="0.25">
      <c r="A448" s="36" t="s">
        <v>14162</v>
      </c>
      <c r="B448" s="36" t="s">
        <v>14505</v>
      </c>
      <c r="C448" s="36" t="s">
        <v>699</v>
      </c>
      <c r="D448" s="1">
        <v>45836</v>
      </c>
      <c r="E448" s="36" t="str">
        <f>IFERROR(VLOOKUP(Result[[#This Row],[RPRO]],H:H,1,0),"")</f>
        <v/>
      </c>
      <c r="H448" t="s">
        <v>10122</v>
      </c>
      <c r="I448" t="s">
        <v>10319</v>
      </c>
      <c r="J448" t="s">
        <v>701</v>
      </c>
      <c r="K448" s="1">
        <v>45834</v>
      </c>
      <c r="L448" t="str">
        <f>IFERROR(VLOOKUP(Result5[[#This Row],[RPRO]],'Data Power app'!C:C,1,0),"Xoa")</f>
        <v>RPRO-250519-0469</v>
      </c>
    </row>
    <row r="449" spans="1:12" x14ac:dyDescent="0.25">
      <c r="A449" s="36" t="s">
        <v>14164</v>
      </c>
      <c r="B449" s="36" t="s">
        <v>14505</v>
      </c>
      <c r="C449" s="36" t="s">
        <v>699</v>
      </c>
      <c r="D449" s="1">
        <v>45836</v>
      </c>
      <c r="E449" s="36" t="str">
        <f>IFERROR(VLOOKUP(Result[[#This Row],[RPRO]],H:H,1,0),"")</f>
        <v/>
      </c>
      <c r="H449" t="s">
        <v>10036</v>
      </c>
      <c r="I449" t="s">
        <v>10319</v>
      </c>
      <c r="J449" t="s">
        <v>701</v>
      </c>
      <c r="K449" s="1">
        <v>45834</v>
      </c>
      <c r="L449" t="str">
        <f>IFERROR(VLOOKUP(Result5[[#This Row],[RPRO]],'Data Power app'!C:C,1,0),"Xoa")</f>
        <v>RPRO-250519-0483</v>
      </c>
    </row>
    <row r="450" spans="1:12" x14ac:dyDescent="0.25">
      <c r="A450" s="36" t="s">
        <v>14166</v>
      </c>
      <c r="B450" s="36" t="s">
        <v>14505</v>
      </c>
      <c r="C450" s="36" t="s">
        <v>699</v>
      </c>
      <c r="D450" s="1">
        <v>45836</v>
      </c>
      <c r="E450" s="36" t="str">
        <f>IFERROR(VLOOKUP(Result[[#This Row],[RPRO]],H:H,1,0),"")</f>
        <v/>
      </c>
      <c r="H450" t="s">
        <v>7885</v>
      </c>
      <c r="I450" t="s">
        <v>8548</v>
      </c>
      <c r="J450" t="s">
        <v>698</v>
      </c>
      <c r="K450" s="1">
        <v>45833</v>
      </c>
      <c r="L450" t="str">
        <f>IFERROR(VLOOKUP(Result5[[#This Row],[RPRO]],'Data Power app'!C:C,1,0),"Xoa")</f>
        <v>RPRO-250519-0521</v>
      </c>
    </row>
    <row r="451" spans="1:12" x14ac:dyDescent="0.25">
      <c r="A451" s="36" t="s">
        <v>14168</v>
      </c>
      <c r="B451" s="36" t="s">
        <v>14505</v>
      </c>
      <c r="C451" s="36" t="s">
        <v>699</v>
      </c>
      <c r="D451" s="1">
        <v>45836</v>
      </c>
      <c r="E451" s="36" t="str">
        <f>IFERROR(VLOOKUP(Result[[#This Row],[RPRO]],H:H,1,0),"")</f>
        <v/>
      </c>
      <c r="H451" t="s">
        <v>10041</v>
      </c>
      <c r="I451" t="s">
        <v>10319</v>
      </c>
      <c r="J451" t="s">
        <v>701</v>
      </c>
      <c r="K451" s="1">
        <v>45834</v>
      </c>
      <c r="L451" t="str">
        <f>IFERROR(VLOOKUP(Result5[[#This Row],[RPRO]],'Data Power app'!C:C,1,0),"Xoa")</f>
        <v>RPRO-250519-0523</v>
      </c>
    </row>
    <row r="452" spans="1:12" x14ac:dyDescent="0.25">
      <c r="A452" s="36" t="s">
        <v>14197</v>
      </c>
      <c r="B452" s="36" t="s">
        <v>14511</v>
      </c>
      <c r="C452" s="36" t="s">
        <v>698</v>
      </c>
      <c r="D452" s="1">
        <v>45836</v>
      </c>
      <c r="E452" s="36" t="str">
        <f>IFERROR(VLOOKUP(Result[[#This Row],[RPRO]],H:H,1,0),"")</f>
        <v/>
      </c>
      <c r="H452" t="s">
        <v>10259</v>
      </c>
      <c r="I452" t="s">
        <v>10319</v>
      </c>
      <c r="J452" t="s">
        <v>701</v>
      </c>
      <c r="K452" s="1">
        <v>45834</v>
      </c>
      <c r="L452" t="str">
        <f>IFERROR(VLOOKUP(Result5[[#This Row],[RPRO]],'Data Power app'!C:C,1,0),"Xoa")</f>
        <v>RPRO-250519-0524</v>
      </c>
    </row>
    <row r="453" spans="1:12" x14ac:dyDescent="0.25">
      <c r="A453" s="36" t="s">
        <v>14184</v>
      </c>
      <c r="B453" s="36" t="s">
        <v>14510</v>
      </c>
      <c r="C453" s="36" t="s">
        <v>701</v>
      </c>
      <c r="D453" s="1">
        <v>45836</v>
      </c>
      <c r="E453" s="36" t="str">
        <f>IFERROR(VLOOKUP(Result[[#This Row],[RPRO]],H:H,1,0),"")</f>
        <v/>
      </c>
      <c r="H453" t="s">
        <v>1923</v>
      </c>
      <c r="I453" t="s">
        <v>2028</v>
      </c>
      <c r="J453" t="s">
        <v>696</v>
      </c>
      <c r="K453" s="1">
        <v>45824</v>
      </c>
      <c r="L453" t="str">
        <f>IFERROR(VLOOKUP(Result5[[#This Row],[RPRO]],'Data Power app'!C:C,1,0),"Xoa")</f>
        <v>RPRO-250519-0580</v>
      </c>
    </row>
    <row r="454" spans="1:12" x14ac:dyDescent="0.25">
      <c r="A454" s="36" t="s">
        <v>14175</v>
      </c>
      <c r="B454" s="36" t="s">
        <v>14509</v>
      </c>
      <c r="C454" s="36" t="s">
        <v>697</v>
      </c>
      <c r="D454" s="1">
        <v>45836</v>
      </c>
      <c r="E454" s="36" t="str">
        <f>IFERROR(VLOOKUP(Result[[#This Row],[RPRO]],H:H,1,0),"")</f>
        <v/>
      </c>
      <c r="H454" t="s">
        <v>1266</v>
      </c>
      <c r="I454" t="s">
        <v>1284</v>
      </c>
      <c r="J454" t="s">
        <v>695</v>
      </c>
      <c r="K454" s="1">
        <v>45818</v>
      </c>
      <c r="L454" t="str">
        <f>IFERROR(VLOOKUP(Result5[[#This Row],[RPRO]],'Data Power app'!C:C,1,0),"Xoa")</f>
        <v>RPRO-250520-0041</v>
      </c>
    </row>
    <row r="455" spans="1:12" x14ac:dyDescent="0.25">
      <c r="A455" s="36" t="s">
        <v>14186</v>
      </c>
      <c r="B455" s="36" t="s">
        <v>14510</v>
      </c>
      <c r="C455" s="36" t="s">
        <v>701</v>
      </c>
      <c r="D455" s="1">
        <v>45836</v>
      </c>
      <c r="E455" s="36" t="str">
        <f>IFERROR(VLOOKUP(Result[[#This Row],[RPRO]],H:H,1,0),"")</f>
        <v/>
      </c>
      <c r="H455" t="s">
        <v>1032</v>
      </c>
      <c r="I455" t="s">
        <v>1056</v>
      </c>
      <c r="J455" t="s">
        <v>696</v>
      </c>
      <c r="K455" s="1">
        <v>45813</v>
      </c>
      <c r="L455" t="str">
        <f>IFERROR(VLOOKUP(Result5[[#This Row],[RPRO]],'Data Power app'!C:C,1,0),"Xoa")</f>
        <v>RPRO-250520-0080</v>
      </c>
    </row>
    <row r="456" spans="1:12" x14ac:dyDescent="0.25">
      <c r="A456" s="36" t="s">
        <v>14180</v>
      </c>
      <c r="B456" s="36" t="s">
        <v>14510</v>
      </c>
      <c r="C456" s="36" t="s">
        <v>701</v>
      </c>
      <c r="D456" s="1">
        <v>45836</v>
      </c>
      <c r="E456" s="36" t="str">
        <f>IFERROR(VLOOKUP(Result[[#This Row],[RPRO]],H:H,1,0),"")</f>
        <v/>
      </c>
      <c r="H456" t="s">
        <v>1767</v>
      </c>
      <c r="I456" t="s">
        <v>1870</v>
      </c>
      <c r="J456" t="s">
        <v>698</v>
      </c>
      <c r="K456" s="1">
        <v>45822</v>
      </c>
      <c r="L456" t="str">
        <f>IFERROR(VLOOKUP(Result5[[#This Row],[RPRO]],'Data Power app'!C:C,1,0),"Xoa")</f>
        <v>RPRO-250520-0096</v>
      </c>
    </row>
    <row r="457" spans="1:12" x14ac:dyDescent="0.25">
      <c r="A457" s="36" t="s">
        <v>14182</v>
      </c>
      <c r="B457" s="36" t="s">
        <v>14510</v>
      </c>
      <c r="C457" s="36" t="s">
        <v>701</v>
      </c>
      <c r="D457" s="1">
        <v>45836</v>
      </c>
      <c r="E457" s="36" t="str">
        <f>IFERROR(VLOOKUP(Result[[#This Row],[RPRO]],H:H,1,0),"")</f>
        <v/>
      </c>
      <c r="H457" t="s">
        <v>9549</v>
      </c>
      <c r="I457" t="s">
        <v>10317</v>
      </c>
      <c r="J457" t="s">
        <v>699</v>
      </c>
      <c r="K457" s="1">
        <v>45834</v>
      </c>
      <c r="L457" t="str">
        <f>IFERROR(VLOOKUP(Result5[[#This Row],[RPRO]],'Data Power app'!C:C,1,0),"Xoa")</f>
        <v>RPRO-250520-0142</v>
      </c>
    </row>
    <row r="458" spans="1:12" x14ac:dyDescent="0.25">
      <c r="A458" s="36" t="s">
        <v>14195</v>
      </c>
      <c r="B458" s="36" t="s">
        <v>14510</v>
      </c>
      <c r="C458" s="36" t="s">
        <v>701</v>
      </c>
      <c r="D458" s="1">
        <v>45836</v>
      </c>
      <c r="E458" s="36" t="str">
        <f>IFERROR(VLOOKUP(Result[[#This Row],[RPRO]],H:H,1,0),"")</f>
        <v/>
      </c>
      <c r="H458" t="s">
        <v>9558</v>
      </c>
      <c r="I458" t="s">
        <v>10317</v>
      </c>
      <c r="J458" t="s">
        <v>699</v>
      </c>
      <c r="K458" s="1">
        <v>45834</v>
      </c>
      <c r="L458" t="str">
        <f>IFERROR(VLOOKUP(Result5[[#This Row],[RPRO]],'Data Power app'!C:C,1,0),"Xoa")</f>
        <v>RPRO-250520-0144</v>
      </c>
    </row>
    <row r="459" spans="1:12" x14ac:dyDescent="0.25">
      <c r="A459" s="36" t="s">
        <v>14191</v>
      </c>
      <c r="B459" s="36" t="s">
        <v>14510</v>
      </c>
      <c r="C459" s="36" t="s">
        <v>701</v>
      </c>
      <c r="D459" s="1">
        <v>45836</v>
      </c>
      <c r="E459" s="36" t="str">
        <f>IFERROR(VLOOKUP(Result[[#This Row],[RPRO]],H:H,1,0),"")</f>
        <v/>
      </c>
      <c r="H459" t="s">
        <v>9560</v>
      </c>
      <c r="I459" t="s">
        <v>10317</v>
      </c>
      <c r="J459" t="s">
        <v>699</v>
      </c>
      <c r="K459" s="1">
        <v>45834</v>
      </c>
      <c r="L459" t="str">
        <f>IFERROR(VLOOKUP(Result5[[#This Row],[RPRO]],'Data Power app'!C:C,1,0),"Xoa")</f>
        <v>RPRO-250520-0146</v>
      </c>
    </row>
    <row r="460" spans="1:12" x14ac:dyDescent="0.25">
      <c r="A460" s="36" t="s">
        <v>14205</v>
      </c>
      <c r="B460" s="36" t="s">
        <v>14510</v>
      </c>
      <c r="C460" s="36" t="s">
        <v>701</v>
      </c>
      <c r="D460" s="1">
        <v>45836</v>
      </c>
      <c r="E460" s="36" t="str">
        <f>IFERROR(VLOOKUP(Result[[#This Row],[RPRO]],H:H,1,0),"")</f>
        <v/>
      </c>
      <c r="H460" t="s">
        <v>9562</v>
      </c>
      <c r="I460" t="s">
        <v>10317</v>
      </c>
      <c r="J460" t="s">
        <v>699</v>
      </c>
      <c r="K460" s="1">
        <v>45834</v>
      </c>
      <c r="L460" t="str">
        <f>IFERROR(VLOOKUP(Result5[[#This Row],[RPRO]],'Data Power app'!C:C,1,0),"Xoa")</f>
        <v>RPRO-250520-0148</v>
      </c>
    </row>
    <row r="461" spans="1:12" x14ac:dyDescent="0.25">
      <c r="A461" s="36" t="s">
        <v>14211</v>
      </c>
      <c r="B461" s="36" t="s">
        <v>14510</v>
      </c>
      <c r="C461" s="36" t="s">
        <v>701</v>
      </c>
      <c r="D461" s="1">
        <v>45836</v>
      </c>
      <c r="E461" s="36" t="str">
        <f>IFERROR(VLOOKUP(Result[[#This Row],[RPRO]],H:H,1,0),"")</f>
        <v/>
      </c>
      <c r="H461" t="s">
        <v>9564</v>
      </c>
      <c r="I461" t="s">
        <v>10317</v>
      </c>
      <c r="J461" t="s">
        <v>699</v>
      </c>
      <c r="K461" s="1">
        <v>45834</v>
      </c>
      <c r="L461" t="str">
        <f>IFERROR(VLOOKUP(Result5[[#This Row],[RPRO]],'Data Power app'!C:C,1,0),"Xoa")</f>
        <v>RPRO-250520-0150</v>
      </c>
    </row>
    <row r="462" spans="1:12" x14ac:dyDescent="0.25">
      <c r="A462" s="36" t="s">
        <v>14215</v>
      </c>
      <c r="B462" s="36" t="s">
        <v>14510</v>
      </c>
      <c r="C462" s="36" t="s">
        <v>701</v>
      </c>
      <c r="D462" s="1">
        <v>45836</v>
      </c>
      <c r="E462" s="36" t="str">
        <f>IFERROR(VLOOKUP(Result[[#This Row],[RPRO]],H:H,1,0),"")</f>
        <v/>
      </c>
      <c r="H462" t="s">
        <v>9604</v>
      </c>
      <c r="I462" t="s">
        <v>10317</v>
      </c>
      <c r="J462" t="s">
        <v>699</v>
      </c>
      <c r="K462" s="1">
        <v>45834</v>
      </c>
      <c r="L462" t="str">
        <f>IFERROR(VLOOKUP(Result5[[#This Row],[RPRO]],'Data Power app'!C:C,1,0),"Xoa")</f>
        <v>RPRO-250520-0152</v>
      </c>
    </row>
    <row r="463" spans="1:12" x14ac:dyDescent="0.25">
      <c r="A463" s="36" t="s">
        <v>14229</v>
      </c>
      <c r="B463" s="36" t="s">
        <v>14510</v>
      </c>
      <c r="C463" s="36" t="s">
        <v>701</v>
      </c>
      <c r="D463" s="1">
        <v>45836</v>
      </c>
      <c r="E463" s="36" t="str">
        <f>IFERROR(VLOOKUP(Result[[#This Row],[RPRO]],H:H,1,0),"")</f>
        <v/>
      </c>
      <c r="H463" t="s">
        <v>9606</v>
      </c>
      <c r="I463" t="s">
        <v>10317</v>
      </c>
      <c r="J463" t="s">
        <v>699</v>
      </c>
      <c r="K463" s="1">
        <v>45834</v>
      </c>
      <c r="L463" t="str">
        <f>IFERROR(VLOOKUP(Result5[[#This Row],[RPRO]],'Data Power app'!C:C,1,0),"Xoa")</f>
        <v>RPRO-250520-0154</v>
      </c>
    </row>
    <row r="464" spans="1:12" x14ac:dyDescent="0.25">
      <c r="A464" s="36" t="s">
        <v>14233</v>
      </c>
      <c r="B464" s="36" t="s">
        <v>14510</v>
      </c>
      <c r="C464" s="36" t="s">
        <v>701</v>
      </c>
      <c r="D464" s="1">
        <v>45836</v>
      </c>
      <c r="E464" s="36" t="str">
        <f>IFERROR(VLOOKUP(Result[[#This Row],[RPRO]],H:H,1,0),"")</f>
        <v/>
      </c>
      <c r="H464" t="s">
        <v>9608</v>
      </c>
      <c r="I464" t="s">
        <v>10317</v>
      </c>
      <c r="J464" t="s">
        <v>699</v>
      </c>
      <c r="K464" s="1">
        <v>45834</v>
      </c>
      <c r="L464" t="str">
        <f>IFERROR(VLOOKUP(Result5[[#This Row],[RPRO]],'Data Power app'!C:C,1,0),"Xoa")</f>
        <v>RPRO-250520-0156</v>
      </c>
    </row>
    <row r="465" spans="1:12" x14ac:dyDescent="0.25">
      <c r="A465" s="36" t="s">
        <v>14235</v>
      </c>
      <c r="B465" s="36" t="s">
        <v>14510</v>
      </c>
      <c r="C465" s="36" t="s">
        <v>701</v>
      </c>
      <c r="D465" s="1">
        <v>45836</v>
      </c>
      <c r="E465" s="36" t="str">
        <f>IFERROR(VLOOKUP(Result[[#This Row],[RPRO]],H:H,1,0),"")</f>
        <v/>
      </c>
      <c r="H465" t="s">
        <v>9610</v>
      </c>
      <c r="I465" t="s">
        <v>10317</v>
      </c>
      <c r="J465" t="s">
        <v>699</v>
      </c>
      <c r="K465" s="1">
        <v>45834</v>
      </c>
      <c r="L465" t="str">
        <f>IFERROR(VLOOKUP(Result5[[#This Row],[RPRO]],'Data Power app'!C:C,1,0),"Xoa")</f>
        <v>RPRO-250520-0158</v>
      </c>
    </row>
    <row r="466" spans="1:12" x14ac:dyDescent="0.25">
      <c r="A466" s="36" t="s">
        <v>14237</v>
      </c>
      <c r="B466" s="36" t="s">
        <v>14510</v>
      </c>
      <c r="C466" s="36" t="s">
        <v>701</v>
      </c>
      <c r="D466" s="1">
        <v>45836</v>
      </c>
      <c r="E466" s="36" t="str">
        <f>IFERROR(VLOOKUP(Result[[#This Row],[RPRO]],H:H,1,0),"")</f>
        <v/>
      </c>
      <c r="H466" t="s">
        <v>9612</v>
      </c>
      <c r="I466" t="s">
        <v>10317</v>
      </c>
      <c r="J466" t="s">
        <v>699</v>
      </c>
      <c r="K466" s="1">
        <v>45834</v>
      </c>
      <c r="L466" t="str">
        <f>IFERROR(VLOOKUP(Result5[[#This Row],[RPRO]],'Data Power app'!C:C,1,0),"Xoa")</f>
        <v>RPRO-250520-0160</v>
      </c>
    </row>
    <row r="467" spans="1:12" x14ac:dyDescent="0.25">
      <c r="A467" s="36" t="s">
        <v>14201</v>
      </c>
      <c r="B467" s="36" t="s">
        <v>14510</v>
      </c>
      <c r="C467" s="36" t="s">
        <v>701</v>
      </c>
      <c r="D467" s="1">
        <v>45836</v>
      </c>
      <c r="E467" s="36" t="str">
        <f>IFERROR(VLOOKUP(Result[[#This Row],[RPRO]],H:H,1,0),"")</f>
        <v/>
      </c>
      <c r="H467" t="s">
        <v>9614</v>
      </c>
      <c r="I467" t="s">
        <v>10317</v>
      </c>
      <c r="J467" t="s">
        <v>699</v>
      </c>
      <c r="K467" s="1">
        <v>45834</v>
      </c>
      <c r="L467" t="str">
        <f>IFERROR(VLOOKUP(Result5[[#This Row],[RPRO]],'Data Power app'!C:C,1,0),"Xoa")</f>
        <v>RPRO-250520-0162</v>
      </c>
    </row>
    <row r="468" spans="1:12" x14ac:dyDescent="0.25">
      <c r="A468" s="36" t="s">
        <v>14203</v>
      </c>
      <c r="B468" s="36" t="s">
        <v>14510</v>
      </c>
      <c r="C468" s="36" t="s">
        <v>701</v>
      </c>
      <c r="D468" s="1">
        <v>45836</v>
      </c>
      <c r="E468" s="36" t="str">
        <f>IFERROR(VLOOKUP(Result[[#This Row],[RPRO]],H:H,1,0),"")</f>
        <v/>
      </c>
      <c r="H468" t="s">
        <v>9616</v>
      </c>
      <c r="I468" t="s">
        <v>10317</v>
      </c>
      <c r="J468" t="s">
        <v>699</v>
      </c>
      <c r="K468" s="1">
        <v>45834</v>
      </c>
      <c r="L468" t="str">
        <f>IFERROR(VLOOKUP(Result5[[#This Row],[RPRO]],'Data Power app'!C:C,1,0),"Xoa")</f>
        <v>RPRO-250520-0164</v>
      </c>
    </row>
    <row r="469" spans="1:12" x14ac:dyDescent="0.25">
      <c r="A469" s="36" t="s">
        <v>14207</v>
      </c>
      <c r="B469" s="36" t="s">
        <v>14510</v>
      </c>
      <c r="C469" s="36" t="s">
        <v>701</v>
      </c>
      <c r="D469" s="1">
        <v>45836</v>
      </c>
      <c r="E469" s="36" t="str">
        <f>IFERROR(VLOOKUP(Result[[#This Row],[RPRO]],H:H,1,0),"")</f>
        <v/>
      </c>
      <c r="H469" t="s">
        <v>9618</v>
      </c>
      <c r="I469" t="s">
        <v>10317</v>
      </c>
      <c r="J469" t="s">
        <v>699</v>
      </c>
      <c r="K469" s="1">
        <v>45834</v>
      </c>
      <c r="L469" t="str">
        <f>IFERROR(VLOOKUP(Result5[[#This Row],[RPRO]],'Data Power app'!C:C,1,0),"Xoa")</f>
        <v>RPRO-250520-0166</v>
      </c>
    </row>
    <row r="470" spans="1:12" x14ac:dyDescent="0.25">
      <c r="A470" s="36" t="s">
        <v>14209</v>
      </c>
      <c r="B470" s="36" t="s">
        <v>14510</v>
      </c>
      <c r="C470" s="36" t="s">
        <v>701</v>
      </c>
      <c r="D470" s="1">
        <v>45836</v>
      </c>
      <c r="E470" s="36" t="str">
        <f>IFERROR(VLOOKUP(Result[[#This Row],[RPRO]],H:H,1,0),"")</f>
        <v/>
      </c>
      <c r="H470" t="s">
        <v>9620</v>
      </c>
      <c r="I470" t="s">
        <v>10317</v>
      </c>
      <c r="J470" t="s">
        <v>699</v>
      </c>
      <c r="K470" s="1">
        <v>45834</v>
      </c>
      <c r="L470" t="str">
        <f>IFERROR(VLOOKUP(Result5[[#This Row],[RPRO]],'Data Power app'!C:C,1,0),"Xoa")</f>
        <v>RPRO-250520-0168</v>
      </c>
    </row>
    <row r="471" spans="1:12" x14ac:dyDescent="0.25">
      <c r="A471" s="36" t="s">
        <v>14213</v>
      </c>
      <c r="B471" s="36" t="s">
        <v>14510</v>
      </c>
      <c r="C471" s="36" t="s">
        <v>701</v>
      </c>
      <c r="D471" s="1">
        <v>45836</v>
      </c>
      <c r="E471" s="36" t="str">
        <f>IFERROR(VLOOKUP(Result[[#This Row],[RPRO]],H:H,1,0),"")</f>
        <v/>
      </c>
      <c r="H471" t="s">
        <v>9622</v>
      </c>
      <c r="I471" t="s">
        <v>10317</v>
      </c>
      <c r="J471" t="s">
        <v>699</v>
      </c>
      <c r="K471" s="1">
        <v>45834</v>
      </c>
      <c r="L471" t="str">
        <f>IFERROR(VLOOKUP(Result5[[#This Row],[RPRO]],'Data Power app'!C:C,1,0),"Xoa")</f>
        <v>RPRO-250520-0170</v>
      </c>
    </row>
    <row r="472" spans="1:12" x14ac:dyDescent="0.25">
      <c r="A472" s="36" t="s">
        <v>14217</v>
      </c>
      <c r="B472" s="36" t="s">
        <v>14510</v>
      </c>
      <c r="C472" s="36" t="s">
        <v>701</v>
      </c>
      <c r="D472" s="1">
        <v>45836</v>
      </c>
      <c r="E472" s="36" t="str">
        <f>IFERROR(VLOOKUP(Result[[#This Row],[RPRO]],H:H,1,0),"")</f>
        <v/>
      </c>
      <c r="H472" t="s">
        <v>9624</v>
      </c>
      <c r="I472" t="s">
        <v>10317</v>
      </c>
      <c r="J472" t="s">
        <v>699</v>
      </c>
      <c r="K472" s="1">
        <v>45834</v>
      </c>
      <c r="L472" t="str">
        <f>IFERROR(VLOOKUP(Result5[[#This Row],[RPRO]],'Data Power app'!C:C,1,0),"Xoa")</f>
        <v>RPRO-250520-0172</v>
      </c>
    </row>
    <row r="473" spans="1:12" x14ac:dyDescent="0.25">
      <c r="A473" s="36" t="s">
        <v>14219</v>
      </c>
      <c r="B473" s="36" t="s">
        <v>14510</v>
      </c>
      <c r="C473" s="36" t="s">
        <v>701</v>
      </c>
      <c r="D473" s="1">
        <v>45836</v>
      </c>
      <c r="E473" s="36" t="str">
        <f>IFERROR(VLOOKUP(Result[[#This Row],[RPRO]],H:H,1,0),"")</f>
        <v/>
      </c>
      <c r="H473" t="s">
        <v>9626</v>
      </c>
      <c r="I473" t="s">
        <v>10317</v>
      </c>
      <c r="J473" t="s">
        <v>699</v>
      </c>
      <c r="K473" s="1">
        <v>45834</v>
      </c>
      <c r="L473" t="str">
        <f>IFERROR(VLOOKUP(Result5[[#This Row],[RPRO]],'Data Power app'!C:C,1,0),"Xoa")</f>
        <v>RPRO-250520-0174</v>
      </c>
    </row>
    <row r="474" spans="1:12" x14ac:dyDescent="0.25">
      <c r="A474" s="36" t="s">
        <v>14221</v>
      </c>
      <c r="B474" s="36" t="s">
        <v>14510</v>
      </c>
      <c r="C474" s="36" t="s">
        <v>701</v>
      </c>
      <c r="D474" s="1">
        <v>45836</v>
      </c>
      <c r="E474" s="36" t="str">
        <f>IFERROR(VLOOKUP(Result[[#This Row],[RPRO]],H:H,1,0),"")</f>
        <v/>
      </c>
      <c r="H474" t="s">
        <v>9628</v>
      </c>
      <c r="I474" t="s">
        <v>10317</v>
      </c>
      <c r="J474" t="s">
        <v>699</v>
      </c>
      <c r="K474" s="1">
        <v>45834</v>
      </c>
      <c r="L474" t="str">
        <f>IFERROR(VLOOKUP(Result5[[#This Row],[RPRO]],'Data Power app'!C:C,1,0),"Xoa")</f>
        <v>RPRO-250520-0176</v>
      </c>
    </row>
    <row r="475" spans="1:12" x14ac:dyDescent="0.25">
      <c r="A475" s="36" t="s">
        <v>14223</v>
      </c>
      <c r="B475" s="36" t="s">
        <v>14510</v>
      </c>
      <c r="C475" s="36" t="s">
        <v>701</v>
      </c>
      <c r="D475" s="1">
        <v>45836</v>
      </c>
      <c r="E475" s="36" t="str">
        <f>IFERROR(VLOOKUP(Result[[#This Row],[RPRO]],H:H,1,0),"")</f>
        <v/>
      </c>
      <c r="H475" t="s">
        <v>9630</v>
      </c>
      <c r="I475" t="s">
        <v>10317</v>
      </c>
      <c r="J475" t="s">
        <v>699</v>
      </c>
      <c r="K475" s="1">
        <v>45834</v>
      </c>
      <c r="L475" t="str">
        <f>IFERROR(VLOOKUP(Result5[[#This Row],[RPRO]],'Data Power app'!C:C,1,0),"Xoa")</f>
        <v>RPRO-250520-0178</v>
      </c>
    </row>
    <row r="476" spans="1:12" x14ac:dyDescent="0.25">
      <c r="A476" s="36" t="s">
        <v>14225</v>
      </c>
      <c r="B476" s="36" t="s">
        <v>14510</v>
      </c>
      <c r="C476" s="36" t="s">
        <v>701</v>
      </c>
      <c r="D476" s="1">
        <v>45836</v>
      </c>
      <c r="E476" s="36" t="str">
        <f>IFERROR(VLOOKUP(Result[[#This Row],[RPRO]],H:H,1,0),"")</f>
        <v/>
      </c>
      <c r="H476" t="s">
        <v>9632</v>
      </c>
      <c r="I476" t="s">
        <v>10317</v>
      </c>
      <c r="J476" t="s">
        <v>699</v>
      </c>
      <c r="K476" s="1">
        <v>45834</v>
      </c>
      <c r="L476" t="str">
        <f>IFERROR(VLOOKUP(Result5[[#This Row],[RPRO]],'Data Power app'!C:C,1,0),"Xoa")</f>
        <v>RPRO-250520-0180</v>
      </c>
    </row>
    <row r="477" spans="1:12" x14ac:dyDescent="0.25">
      <c r="A477" s="36" t="s">
        <v>14227</v>
      </c>
      <c r="B477" s="36" t="s">
        <v>14510</v>
      </c>
      <c r="C477" s="36" t="s">
        <v>701</v>
      </c>
      <c r="D477" s="1">
        <v>45836</v>
      </c>
      <c r="E477" s="36" t="str">
        <f>IFERROR(VLOOKUP(Result[[#This Row],[RPRO]],H:H,1,0),"")</f>
        <v/>
      </c>
      <c r="H477" t="s">
        <v>9634</v>
      </c>
      <c r="I477" t="s">
        <v>10317</v>
      </c>
      <c r="J477" t="s">
        <v>699</v>
      </c>
      <c r="K477" s="1">
        <v>45834</v>
      </c>
      <c r="L477" t="str">
        <f>IFERROR(VLOOKUP(Result5[[#This Row],[RPRO]],'Data Power app'!C:C,1,0),"Xoa")</f>
        <v>RPRO-250520-0182</v>
      </c>
    </row>
    <row r="478" spans="1:12" x14ac:dyDescent="0.25">
      <c r="A478" s="36" t="s">
        <v>14231</v>
      </c>
      <c r="B478" s="36" t="s">
        <v>14510</v>
      </c>
      <c r="C478" s="36" t="s">
        <v>701</v>
      </c>
      <c r="D478" s="1">
        <v>45836</v>
      </c>
      <c r="E478" s="36" t="str">
        <f>IFERROR(VLOOKUP(Result[[#This Row],[RPRO]],H:H,1,0),"")</f>
        <v/>
      </c>
      <c r="H478" t="s">
        <v>9636</v>
      </c>
      <c r="I478" t="s">
        <v>10317</v>
      </c>
      <c r="J478" t="s">
        <v>699</v>
      </c>
      <c r="K478" s="1">
        <v>45834</v>
      </c>
      <c r="L478" t="str">
        <f>IFERROR(VLOOKUP(Result5[[#This Row],[RPRO]],'Data Power app'!C:C,1,0),"Xoa")</f>
        <v>RPRO-250520-0184</v>
      </c>
    </row>
    <row r="479" spans="1:12" x14ac:dyDescent="0.25">
      <c r="A479" s="36" t="s">
        <v>14337</v>
      </c>
      <c r="B479" s="36" t="s">
        <v>14509</v>
      </c>
      <c r="C479" s="36" t="s">
        <v>697</v>
      </c>
      <c r="D479" s="1">
        <v>45836</v>
      </c>
      <c r="E479" s="36" t="str">
        <f>IFERROR(VLOOKUP(Result[[#This Row],[RPRO]],H:H,1,0),"")</f>
        <v/>
      </c>
      <c r="H479" t="s">
        <v>9638</v>
      </c>
      <c r="I479" t="s">
        <v>10317</v>
      </c>
      <c r="J479" t="s">
        <v>699</v>
      </c>
      <c r="K479" s="1">
        <v>45834</v>
      </c>
      <c r="L479" t="str">
        <f>IFERROR(VLOOKUP(Result5[[#This Row],[RPRO]],'Data Power app'!C:C,1,0),"Xoa")</f>
        <v>RPRO-250520-0186</v>
      </c>
    </row>
    <row r="480" spans="1:12" x14ac:dyDescent="0.25">
      <c r="A480" s="36" t="s">
        <v>14340</v>
      </c>
      <c r="B480" s="36" t="s">
        <v>14509</v>
      </c>
      <c r="C480" s="36" t="s">
        <v>697</v>
      </c>
      <c r="D480" s="1">
        <v>45836</v>
      </c>
      <c r="E480" s="36" t="str">
        <f>IFERROR(VLOOKUP(Result[[#This Row],[RPRO]],H:H,1,0),"")</f>
        <v/>
      </c>
      <c r="H480" t="s">
        <v>9640</v>
      </c>
      <c r="I480" t="s">
        <v>10317</v>
      </c>
      <c r="J480" t="s">
        <v>699</v>
      </c>
      <c r="K480" s="1">
        <v>45834</v>
      </c>
      <c r="L480" t="str">
        <f>IFERROR(VLOOKUP(Result5[[#This Row],[RPRO]],'Data Power app'!C:C,1,0),"Xoa")</f>
        <v>RPRO-250520-0188</v>
      </c>
    </row>
    <row r="481" spans="1:12" x14ac:dyDescent="0.25">
      <c r="A481" s="36" t="s">
        <v>14345</v>
      </c>
      <c r="B481" s="36" t="s">
        <v>14509</v>
      </c>
      <c r="C481" s="36" t="s">
        <v>697</v>
      </c>
      <c r="D481" s="1">
        <v>45836</v>
      </c>
      <c r="E481" s="36" t="str">
        <f>IFERROR(VLOOKUP(Result[[#This Row],[RPRO]],H:H,1,0),"")</f>
        <v/>
      </c>
      <c r="H481" t="s">
        <v>9642</v>
      </c>
      <c r="I481" t="s">
        <v>10317</v>
      </c>
      <c r="J481" t="s">
        <v>699</v>
      </c>
      <c r="K481" s="1">
        <v>45834</v>
      </c>
      <c r="L481" t="str">
        <f>IFERROR(VLOOKUP(Result5[[#This Row],[RPRO]],'Data Power app'!C:C,1,0),"Xoa")</f>
        <v>RPRO-250520-0190</v>
      </c>
    </row>
    <row r="482" spans="1:12" x14ac:dyDescent="0.25">
      <c r="A482" s="36" t="s">
        <v>14326</v>
      </c>
      <c r="B482" s="36" t="s">
        <v>14509</v>
      </c>
      <c r="C482" s="36" t="s">
        <v>697</v>
      </c>
      <c r="D482" s="1">
        <v>45836</v>
      </c>
      <c r="E482" s="36" t="str">
        <f>IFERROR(VLOOKUP(Result[[#This Row],[RPRO]],H:H,1,0),"")</f>
        <v/>
      </c>
      <c r="H482" t="s">
        <v>9644</v>
      </c>
      <c r="I482" t="s">
        <v>10317</v>
      </c>
      <c r="J482" t="s">
        <v>699</v>
      </c>
      <c r="K482" s="1">
        <v>45834</v>
      </c>
      <c r="L482" t="str">
        <f>IFERROR(VLOOKUP(Result5[[#This Row],[RPRO]],'Data Power app'!C:C,1,0),"Xoa")</f>
        <v>RPRO-250520-0192</v>
      </c>
    </row>
    <row r="483" spans="1:12" x14ac:dyDescent="0.25">
      <c r="A483" s="36" t="s">
        <v>14350</v>
      </c>
      <c r="B483" s="36" t="s">
        <v>14509</v>
      </c>
      <c r="C483" s="36" t="s">
        <v>697</v>
      </c>
      <c r="D483" s="1">
        <v>45836</v>
      </c>
      <c r="E483" s="36" t="str">
        <f>IFERROR(VLOOKUP(Result[[#This Row],[RPRO]],H:H,1,0),"")</f>
        <v/>
      </c>
      <c r="H483" t="s">
        <v>9646</v>
      </c>
      <c r="I483" t="s">
        <v>10317</v>
      </c>
      <c r="J483" t="s">
        <v>699</v>
      </c>
      <c r="K483" s="1">
        <v>45834</v>
      </c>
      <c r="L483" t="str">
        <f>IFERROR(VLOOKUP(Result5[[#This Row],[RPRO]],'Data Power app'!C:C,1,0),"Xoa")</f>
        <v>RPRO-250520-0194</v>
      </c>
    </row>
    <row r="484" spans="1:12" x14ac:dyDescent="0.25">
      <c r="A484" s="36" t="s">
        <v>14108</v>
      </c>
      <c r="B484" s="36" t="s">
        <v>14505</v>
      </c>
      <c r="C484" s="36" t="s">
        <v>699</v>
      </c>
      <c r="D484" s="1">
        <v>45836</v>
      </c>
      <c r="E484" s="36" t="str">
        <f>IFERROR(VLOOKUP(Result[[#This Row],[RPRO]],H:H,1,0),"")</f>
        <v/>
      </c>
      <c r="H484" t="s">
        <v>9566</v>
      </c>
      <c r="I484" t="s">
        <v>10317</v>
      </c>
      <c r="J484" t="s">
        <v>699</v>
      </c>
      <c r="K484" s="1">
        <v>45834</v>
      </c>
      <c r="L484" t="str">
        <f>IFERROR(VLOOKUP(Result5[[#This Row],[RPRO]],'Data Power app'!C:C,1,0),"Xoa")</f>
        <v>RPRO-250520-0196</v>
      </c>
    </row>
    <row r="485" spans="1:12" x14ac:dyDescent="0.25">
      <c r="A485" s="36" t="s">
        <v>14103</v>
      </c>
      <c r="B485" s="36" t="s">
        <v>14509</v>
      </c>
      <c r="C485" s="36" t="s">
        <v>697</v>
      </c>
      <c r="D485" s="1">
        <v>45836</v>
      </c>
      <c r="E485" s="36" t="str">
        <f>IFERROR(VLOOKUP(Result[[#This Row],[RPRO]],H:H,1,0),"")</f>
        <v/>
      </c>
      <c r="H485" t="s">
        <v>9568</v>
      </c>
      <c r="I485" t="s">
        <v>10317</v>
      </c>
      <c r="J485" t="s">
        <v>699</v>
      </c>
      <c r="K485" s="1">
        <v>45834</v>
      </c>
      <c r="L485" t="str">
        <f>IFERROR(VLOOKUP(Result5[[#This Row],[RPRO]],'Data Power app'!C:C,1,0),"Xoa")</f>
        <v>RPRO-250520-0198</v>
      </c>
    </row>
    <row r="486" spans="1:12" x14ac:dyDescent="0.25">
      <c r="A486" s="36" t="s">
        <v>3040</v>
      </c>
      <c r="B486" s="36" t="s">
        <v>3037</v>
      </c>
      <c r="C486" s="36" t="s">
        <v>700</v>
      </c>
      <c r="D486" s="1">
        <v>45827</v>
      </c>
      <c r="E486" s="36" t="str">
        <f>IFERROR(VLOOKUP(Result[[#This Row],[RPRO]],H:H,1,0),"")</f>
        <v>RPRO-250619-0020</v>
      </c>
      <c r="H486" t="s">
        <v>9570</v>
      </c>
      <c r="I486" t="s">
        <v>10317</v>
      </c>
      <c r="J486" t="s">
        <v>699</v>
      </c>
      <c r="K486" s="1">
        <v>45834</v>
      </c>
      <c r="L486" t="str">
        <f>IFERROR(VLOOKUP(Result5[[#This Row],[RPRO]],'Data Power app'!C:C,1,0),"Xoa")</f>
        <v>RPRO-250520-0200</v>
      </c>
    </row>
    <row r="487" spans="1:12" x14ac:dyDescent="0.25">
      <c r="A487" s="36" t="s">
        <v>12415</v>
      </c>
      <c r="B487" s="36" t="s">
        <v>12494</v>
      </c>
      <c r="C487" s="36" t="s">
        <v>695</v>
      </c>
      <c r="D487" s="1">
        <v>45835</v>
      </c>
      <c r="E487" s="36" t="str">
        <f>IFERROR(VLOOKUP(Result[[#This Row],[RPRO]],H:H,1,0),"")</f>
        <v>RPRO-250619-0125</v>
      </c>
      <c r="H487" t="s">
        <v>9572</v>
      </c>
      <c r="I487" t="s">
        <v>10317</v>
      </c>
      <c r="J487" t="s">
        <v>699</v>
      </c>
      <c r="K487" s="1">
        <v>45834</v>
      </c>
      <c r="L487" t="str">
        <f>IFERROR(VLOOKUP(Result5[[#This Row],[RPRO]],'Data Power app'!C:C,1,0),"Xoa")</f>
        <v>RPRO-250520-0202</v>
      </c>
    </row>
    <row r="488" spans="1:12" x14ac:dyDescent="0.25">
      <c r="A488" s="36" t="s">
        <v>10295</v>
      </c>
      <c r="B488" s="36" t="s">
        <v>10320</v>
      </c>
      <c r="C488" s="36" t="s">
        <v>696</v>
      </c>
      <c r="D488" s="1">
        <v>45834</v>
      </c>
      <c r="E488" s="36" t="str">
        <f>IFERROR(VLOOKUP(Result[[#This Row],[RPRO]],H:H,1,0),"")</f>
        <v>RPRO-250616-0513</v>
      </c>
      <c r="H488" t="s">
        <v>9574</v>
      </c>
      <c r="I488" t="s">
        <v>10317</v>
      </c>
      <c r="J488" t="s">
        <v>699</v>
      </c>
      <c r="K488" s="1">
        <v>45834</v>
      </c>
      <c r="L488" t="str">
        <f>IFERROR(VLOOKUP(Result5[[#This Row],[RPRO]],'Data Power app'!C:C,1,0),"Xoa")</f>
        <v>RPRO-250520-0204</v>
      </c>
    </row>
    <row r="489" spans="1:12" x14ac:dyDescent="0.25">
      <c r="A489" s="36" t="s">
        <v>10297</v>
      </c>
      <c r="B489" s="36" t="s">
        <v>10320</v>
      </c>
      <c r="C489" s="36" t="s">
        <v>696</v>
      </c>
      <c r="D489" s="1">
        <v>45834</v>
      </c>
      <c r="E489" s="36" t="str">
        <f>IFERROR(VLOOKUP(Result[[#This Row],[RPRO]],H:H,1,0),"")</f>
        <v>RPRO-250616-0514</v>
      </c>
      <c r="H489" t="s">
        <v>9576</v>
      </c>
      <c r="I489" t="s">
        <v>10317</v>
      </c>
      <c r="J489" t="s">
        <v>699</v>
      </c>
      <c r="K489" s="1">
        <v>45834</v>
      </c>
      <c r="L489" t="str">
        <f>IFERROR(VLOOKUP(Result5[[#This Row],[RPRO]],'Data Power app'!C:C,1,0),"Xoa")</f>
        <v>RPRO-250520-0206</v>
      </c>
    </row>
    <row r="490" spans="1:12" x14ac:dyDescent="0.25">
      <c r="A490" s="36" t="s">
        <v>10299</v>
      </c>
      <c r="B490" s="36" t="s">
        <v>10320</v>
      </c>
      <c r="C490" s="36" t="s">
        <v>696</v>
      </c>
      <c r="D490" s="1">
        <v>45834</v>
      </c>
      <c r="E490" s="36" t="str">
        <f>IFERROR(VLOOKUP(Result[[#This Row],[RPRO]],H:H,1,0),"")</f>
        <v>RPRO-250616-0515</v>
      </c>
      <c r="H490" t="s">
        <v>9578</v>
      </c>
      <c r="I490" t="s">
        <v>10317</v>
      </c>
      <c r="J490" t="s">
        <v>699</v>
      </c>
      <c r="K490" s="1">
        <v>45834</v>
      </c>
      <c r="L490" t="str">
        <f>IFERROR(VLOOKUP(Result5[[#This Row],[RPRO]],'Data Power app'!C:C,1,0),"Xoa")</f>
        <v>RPRO-250520-0208</v>
      </c>
    </row>
    <row r="491" spans="1:12" x14ac:dyDescent="0.25">
      <c r="A491" s="36" t="s">
        <v>10301</v>
      </c>
      <c r="B491" s="36" t="s">
        <v>10320</v>
      </c>
      <c r="C491" s="36" t="s">
        <v>696</v>
      </c>
      <c r="D491" s="1">
        <v>45834</v>
      </c>
      <c r="E491" s="36" t="str">
        <f>IFERROR(VLOOKUP(Result[[#This Row],[RPRO]],H:H,1,0),"")</f>
        <v>RPRO-250616-0516</v>
      </c>
      <c r="H491" t="s">
        <v>9580</v>
      </c>
      <c r="I491" t="s">
        <v>10317</v>
      </c>
      <c r="J491" t="s">
        <v>699</v>
      </c>
      <c r="K491" s="1">
        <v>45834</v>
      </c>
      <c r="L491" t="str">
        <f>IFERROR(VLOOKUP(Result5[[#This Row],[RPRO]],'Data Power app'!C:C,1,0),"Xoa")</f>
        <v>RPRO-250520-0210</v>
      </c>
    </row>
    <row r="492" spans="1:12" x14ac:dyDescent="0.25">
      <c r="A492" s="36" t="s">
        <v>10303</v>
      </c>
      <c r="B492" s="36" t="s">
        <v>10320</v>
      </c>
      <c r="C492" s="36" t="s">
        <v>696</v>
      </c>
      <c r="D492" s="1">
        <v>45834</v>
      </c>
      <c r="E492" s="36" t="str">
        <f>IFERROR(VLOOKUP(Result[[#This Row],[RPRO]],H:H,1,0),"")</f>
        <v>RPRO-250616-0517</v>
      </c>
      <c r="H492" t="s">
        <v>9582</v>
      </c>
      <c r="I492" t="s">
        <v>10317</v>
      </c>
      <c r="J492" t="s">
        <v>699</v>
      </c>
      <c r="K492" s="1">
        <v>45834</v>
      </c>
      <c r="L492" t="str">
        <f>IFERROR(VLOOKUP(Result5[[#This Row],[RPRO]],'Data Power app'!C:C,1,0),"Xoa")</f>
        <v>RPRO-250520-0212</v>
      </c>
    </row>
    <row r="493" spans="1:12" x14ac:dyDescent="0.25">
      <c r="A493" s="36" t="s">
        <v>14128</v>
      </c>
      <c r="B493" s="36" t="s">
        <v>14505</v>
      </c>
      <c r="C493" s="36" t="s">
        <v>699</v>
      </c>
      <c r="D493" s="1">
        <v>45836</v>
      </c>
      <c r="E493" s="36" t="str">
        <f>IFERROR(VLOOKUP(Result[[#This Row],[RPRO]],H:H,1,0),"")</f>
        <v/>
      </c>
      <c r="H493" t="s">
        <v>9584</v>
      </c>
      <c r="I493" t="s">
        <v>10317</v>
      </c>
      <c r="J493" t="s">
        <v>699</v>
      </c>
      <c r="K493" s="1">
        <v>45834</v>
      </c>
      <c r="L493" t="str">
        <f>IFERROR(VLOOKUP(Result5[[#This Row],[RPRO]],'Data Power app'!C:C,1,0),"Xoa")</f>
        <v>RPRO-250520-0214</v>
      </c>
    </row>
    <row r="494" spans="1:12" x14ac:dyDescent="0.25">
      <c r="A494" s="36" t="s">
        <v>14130</v>
      </c>
      <c r="B494" s="36" t="s">
        <v>14505</v>
      </c>
      <c r="C494" s="36" t="s">
        <v>699</v>
      </c>
      <c r="D494" s="1">
        <v>45836</v>
      </c>
      <c r="E494" s="36" t="str">
        <f>IFERROR(VLOOKUP(Result[[#This Row],[RPRO]],H:H,1,0),"")</f>
        <v/>
      </c>
      <c r="H494" t="s">
        <v>9586</v>
      </c>
      <c r="I494" t="s">
        <v>10317</v>
      </c>
      <c r="J494" t="s">
        <v>699</v>
      </c>
      <c r="K494" s="1">
        <v>45834</v>
      </c>
      <c r="L494" t="str">
        <f>IFERROR(VLOOKUP(Result5[[#This Row],[RPRO]],'Data Power app'!C:C,1,0),"Xoa")</f>
        <v>RPRO-250520-0216</v>
      </c>
    </row>
    <row r="495" spans="1:12" x14ac:dyDescent="0.25">
      <c r="A495" s="36" t="s">
        <v>14134</v>
      </c>
      <c r="B495" s="36" t="s">
        <v>14505</v>
      </c>
      <c r="C495" s="36" t="s">
        <v>699</v>
      </c>
      <c r="D495" s="1">
        <v>45836</v>
      </c>
      <c r="E495" s="36" t="str">
        <f>IFERROR(VLOOKUP(Result[[#This Row],[RPRO]],H:H,1,0),"")</f>
        <v/>
      </c>
      <c r="H495" t="s">
        <v>9588</v>
      </c>
      <c r="I495" t="s">
        <v>10317</v>
      </c>
      <c r="J495" t="s">
        <v>699</v>
      </c>
      <c r="K495" s="1">
        <v>45834</v>
      </c>
      <c r="L495" t="str">
        <f>IFERROR(VLOOKUP(Result5[[#This Row],[RPRO]],'Data Power app'!C:C,1,0),"Xoa")</f>
        <v>RPRO-250520-0218</v>
      </c>
    </row>
    <row r="496" spans="1:12" x14ac:dyDescent="0.25">
      <c r="A496" s="36" t="s">
        <v>14136</v>
      </c>
      <c r="B496" s="36" t="s">
        <v>14505</v>
      </c>
      <c r="C496" s="36" t="s">
        <v>699</v>
      </c>
      <c r="D496" s="1">
        <v>45836</v>
      </c>
      <c r="E496" s="36" t="str">
        <f>IFERROR(VLOOKUP(Result[[#This Row],[RPRO]],H:H,1,0),"")</f>
        <v/>
      </c>
      <c r="H496" t="s">
        <v>9590</v>
      </c>
      <c r="I496" t="s">
        <v>10317</v>
      </c>
      <c r="J496" t="s">
        <v>699</v>
      </c>
      <c r="K496" s="1">
        <v>45834</v>
      </c>
      <c r="L496" t="str">
        <f>IFERROR(VLOOKUP(Result5[[#This Row],[RPRO]],'Data Power app'!C:C,1,0),"Xoa")</f>
        <v>RPRO-250520-0220</v>
      </c>
    </row>
    <row r="497" spans="1:12" x14ac:dyDescent="0.25">
      <c r="A497" s="36" t="s">
        <v>14138</v>
      </c>
      <c r="B497" s="36" t="s">
        <v>14505</v>
      </c>
      <c r="C497" s="36" t="s">
        <v>699</v>
      </c>
      <c r="D497" s="1">
        <v>45836</v>
      </c>
      <c r="E497" s="36" t="str">
        <f>IFERROR(VLOOKUP(Result[[#This Row],[RPRO]],H:H,1,0),"")</f>
        <v/>
      </c>
      <c r="H497" t="s">
        <v>9648</v>
      </c>
      <c r="I497" t="s">
        <v>10317</v>
      </c>
      <c r="J497" t="s">
        <v>699</v>
      </c>
      <c r="K497" s="1">
        <v>45834</v>
      </c>
      <c r="L497" t="str">
        <f>IFERROR(VLOOKUP(Result5[[#This Row],[RPRO]],'Data Power app'!C:C,1,0),"Xoa")</f>
        <v>RPRO-250520-0222</v>
      </c>
    </row>
    <row r="498" spans="1:12" x14ac:dyDescent="0.25">
      <c r="A498" s="36" t="s">
        <v>14142</v>
      </c>
      <c r="B498" s="36" t="s">
        <v>14505</v>
      </c>
      <c r="C498" s="36" t="s">
        <v>699</v>
      </c>
      <c r="D498" s="1">
        <v>45836</v>
      </c>
      <c r="E498" s="36" t="str">
        <f>IFERROR(VLOOKUP(Result[[#This Row],[RPRO]],H:H,1,0),"")</f>
        <v/>
      </c>
      <c r="H498" t="s">
        <v>9650</v>
      </c>
      <c r="I498" t="s">
        <v>10317</v>
      </c>
      <c r="J498" t="s">
        <v>699</v>
      </c>
      <c r="K498" s="1">
        <v>45834</v>
      </c>
      <c r="L498" t="str">
        <f>IFERROR(VLOOKUP(Result5[[#This Row],[RPRO]],'Data Power app'!C:C,1,0),"Xoa")</f>
        <v>RPRO-250520-0224</v>
      </c>
    </row>
    <row r="499" spans="1:12" x14ac:dyDescent="0.25">
      <c r="A499" s="36" t="s">
        <v>14144</v>
      </c>
      <c r="B499" s="36" t="s">
        <v>14505</v>
      </c>
      <c r="C499" s="36" t="s">
        <v>699</v>
      </c>
      <c r="D499" s="1">
        <v>45836</v>
      </c>
      <c r="E499" s="36" t="str">
        <f>IFERROR(VLOOKUP(Result[[#This Row],[RPRO]],H:H,1,0),"")</f>
        <v/>
      </c>
      <c r="H499" t="s">
        <v>9652</v>
      </c>
      <c r="I499" t="s">
        <v>10317</v>
      </c>
      <c r="J499" t="s">
        <v>699</v>
      </c>
      <c r="K499" s="1">
        <v>45834</v>
      </c>
      <c r="L499" t="str">
        <f>IFERROR(VLOOKUP(Result5[[#This Row],[RPRO]],'Data Power app'!C:C,1,0),"Xoa")</f>
        <v>RPRO-250520-0226</v>
      </c>
    </row>
    <row r="500" spans="1:12" x14ac:dyDescent="0.25">
      <c r="A500" s="36" t="s">
        <v>14146</v>
      </c>
      <c r="B500" s="36" t="s">
        <v>14505</v>
      </c>
      <c r="C500" s="36" t="s">
        <v>699</v>
      </c>
      <c r="D500" s="1">
        <v>45836</v>
      </c>
      <c r="E500" s="36" t="str">
        <f>IFERROR(VLOOKUP(Result[[#This Row],[RPRO]],H:H,1,0),"")</f>
        <v/>
      </c>
      <c r="H500" t="s">
        <v>9654</v>
      </c>
      <c r="I500" t="s">
        <v>10317</v>
      </c>
      <c r="J500" t="s">
        <v>699</v>
      </c>
      <c r="K500" s="1">
        <v>45834</v>
      </c>
      <c r="L500" t="str">
        <f>IFERROR(VLOOKUP(Result5[[#This Row],[RPRO]],'Data Power app'!C:C,1,0),"Xoa")</f>
        <v>RPRO-250520-0228</v>
      </c>
    </row>
    <row r="501" spans="1:12" x14ac:dyDescent="0.25">
      <c r="A501" s="36" t="s">
        <v>14140</v>
      </c>
      <c r="B501" s="36" t="s">
        <v>14505</v>
      </c>
      <c r="C501" s="36" t="s">
        <v>699</v>
      </c>
      <c r="D501" s="1">
        <v>45836</v>
      </c>
      <c r="E501" s="36" t="str">
        <f>IFERROR(VLOOKUP(Result[[#This Row],[RPRO]],H:H,1,0),"")</f>
        <v/>
      </c>
      <c r="H501" t="s">
        <v>9656</v>
      </c>
      <c r="I501" t="s">
        <v>10317</v>
      </c>
      <c r="J501" t="s">
        <v>699</v>
      </c>
      <c r="K501" s="1">
        <v>45834</v>
      </c>
      <c r="L501" t="str">
        <f>IFERROR(VLOOKUP(Result5[[#This Row],[RPRO]],'Data Power app'!C:C,1,0),"Xoa")</f>
        <v>RPRO-250520-0230</v>
      </c>
    </row>
    <row r="502" spans="1:12" x14ac:dyDescent="0.25">
      <c r="A502" s="36" t="s">
        <v>14132</v>
      </c>
      <c r="B502" s="36" t="s">
        <v>14505</v>
      </c>
      <c r="C502" s="36" t="s">
        <v>699</v>
      </c>
      <c r="D502" s="1">
        <v>45836</v>
      </c>
      <c r="E502" s="36" t="str">
        <f>IFERROR(VLOOKUP(Result[[#This Row],[RPRO]],H:H,1,0),"")</f>
        <v/>
      </c>
      <c r="H502" t="s">
        <v>9658</v>
      </c>
      <c r="I502" t="s">
        <v>10317</v>
      </c>
      <c r="J502" t="s">
        <v>699</v>
      </c>
      <c r="K502" s="1">
        <v>45834</v>
      </c>
      <c r="L502" t="str">
        <f>IFERROR(VLOOKUP(Result5[[#This Row],[RPRO]],'Data Power app'!C:C,1,0),"Xoa")</f>
        <v>RPRO-250520-0232</v>
      </c>
    </row>
    <row r="503" spans="1:12" x14ac:dyDescent="0.25">
      <c r="A503" s="36" t="s">
        <v>14193</v>
      </c>
      <c r="B503" s="36" t="s">
        <v>14509</v>
      </c>
      <c r="C503" s="36" t="s">
        <v>697</v>
      </c>
      <c r="D503" s="1">
        <v>45836</v>
      </c>
      <c r="E503" s="36" t="str">
        <f>IFERROR(VLOOKUP(Result[[#This Row],[RPRO]],H:H,1,0),"")</f>
        <v/>
      </c>
      <c r="H503" t="s">
        <v>9660</v>
      </c>
      <c r="I503" t="s">
        <v>10317</v>
      </c>
      <c r="J503" t="s">
        <v>699</v>
      </c>
      <c r="K503" s="1">
        <v>45834</v>
      </c>
      <c r="L503" t="str">
        <f>IFERROR(VLOOKUP(Result5[[#This Row],[RPRO]],'Data Power app'!C:C,1,0),"Xoa")</f>
        <v>RPRO-250520-0234</v>
      </c>
    </row>
    <row r="504" spans="1:12" x14ac:dyDescent="0.25">
      <c r="A504" s="36" t="s">
        <v>14273</v>
      </c>
      <c r="B504" s="36" t="s">
        <v>14509</v>
      </c>
      <c r="C504" s="36" t="s">
        <v>697</v>
      </c>
      <c r="D504" s="1">
        <v>45836</v>
      </c>
      <c r="E504" s="36" t="str">
        <f>IFERROR(VLOOKUP(Result[[#This Row],[RPRO]],H:H,1,0),"")</f>
        <v/>
      </c>
      <c r="H504" t="s">
        <v>9662</v>
      </c>
      <c r="I504" t="s">
        <v>10317</v>
      </c>
      <c r="J504" t="s">
        <v>699</v>
      </c>
      <c r="K504" s="1">
        <v>45834</v>
      </c>
      <c r="L504" t="str">
        <f>IFERROR(VLOOKUP(Result5[[#This Row],[RPRO]],'Data Power app'!C:C,1,0),"Xoa")</f>
        <v>RPRO-250520-0236</v>
      </c>
    </row>
    <row r="505" spans="1:12" x14ac:dyDescent="0.25">
      <c r="A505" s="36" t="s">
        <v>14170</v>
      </c>
      <c r="B505" s="36" t="s">
        <v>14510</v>
      </c>
      <c r="C505" s="36" t="s">
        <v>701</v>
      </c>
      <c r="D505" s="1">
        <v>45836</v>
      </c>
      <c r="E505" s="36" t="str">
        <f>IFERROR(VLOOKUP(Result[[#This Row],[RPRO]],H:H,1,0),"")</f>
        <v/>
      </c>
      <c r="H505" t="s">
        <v>9664</v>
      </c>
      <c r="I505" t="s">
        <v>10317</v>
      </c>
      <c r="J505" t="s">
        <v>699</v>
      </c>
      <c r="K505" s="1">
        <v>45834</v>
      </c>
      <c r="L505" t="str">
        <f>IFERROR(VLOOKUP(Result5[[#This Row],[RPRO]],'Data Power app'!C:C,1,0),"Xoa")</f>
        <v>RPRO-250520-0238</v>
      </c>
    </row>
    <row r="506" spans="1:12" x14ac:dyDescent="0.25">
      <c r="A506" s="36" t="s">
        <v>14156</v>
      </c>
      <c r="B506" s="36" t="s">
        <v>14510</v>
      </c>
      <c r="C506" s="36" t="s">
        <v>701</v>
      </c>
      <c r="D506" s="1">
        <v>45836</v>
      </c>
      <c r="E506" s="36" t="str">
        <f>IFERROR(VLOOKUP(Result[[#This Row],[RPRO]],H:H,1,0),"")</f>
        <v/>
      </c>
      <c r="H506" t="s">
        <v>9666</v>
      </c>
      <c r="I506" t="s">
        <v>10317</v>
      </c>
      <c r="J506" t="s">
        <v>699</v>
      </c>
      <c r="K506" s="1">
        <v>45834</v>
      </c>
      <c r="L506" t="str">
        <f>IFERROR(VLOOKUP(Result5[[#This Row],[RPRO]],'Data Power app'!C:C,1,0),"Xoa")</f>
        <v>RPRO-250520-0240</v>
      </c>
    </row>
    <row r="507" spans="1:12" x14ac:dyDescent="0.25">
      <c r="A507" s="36" t="s">
        <v>14173</v>
      </c>
      <c r="B507" s="36" t="s">
        <v>14510</v>
      </c>
      <c r="C507" s="36" t="s">
        <v>701</v>
      </c>
      <c r="D507" s="1">
        <v>45836</v>
      </c>
      <c r="E507" s="36" t="str">
        <f>IFERROR(VLOOKUP(Result[[#This Row],[RPRO]],H:H,1,0),"")</f>
        <v/>
      </c>
      <c r="H507" t="s">
        <v>9668</v>
      </c>
      <c r="I507" t="s">
        <v>10317</v>
      </c>
      <c r="J507" t="s">
        <v>699</v>
      </c>
      <c r="K507" s="1">
        <v>45834</v>
      </c>
      <c r="L507" t="str">
        <f>IFERROR(VLOOKUP(Result5[[#This Row],[RPRO]],'Data Power app'!C:C,1,0),"Xoa")</f>
        <v>RPRO-250520-0242</v>
      </c>
    </row>
    <row r="508" spans="1:12" x14ac:dyDescent="0.25">
      <c r="A508" s="36" t="s">
        <v>14158</v>
      </c>
      <c r="B508" s="36" t="s">
        <v>14510</v>
      </c>
      <c r="C508" s="36" t="s">
        <v>701</v>
      </c>
      <c r="D508" s="1">
        <v>45836</v>
      </c>
      <c r="E508" s="36" t="str">
        <f>IFERROR(VLOOKUP(Result[[#This Row],[RPRO]],H:H,1,0),"")</f>
        <v/>
      </c>
      <c r="H508" t="s">
        <v>9670</v>
      </c>
      <c r="I508" t="s">
        <v>10317</v>
      </c>
      <c r="J508" t="s">
        <v>699</v>
      </c>
      <c r="K508" s="1">
        <v>45834</v>
      </c>
      <c r="L508" t="str">
        <f>IFERROR(VLOOKUP(Result5[[#This Row],[RPRO]],'Data Power app'!C:C,1,0),"Xoa")</f>
        <v>RPRO-250520-0244</v>
      </c>
    </row>
    <row r="509" spans="1:12" x14ac:dyDescent="0.25">
      <c r="A509" s="36" t="s">
        <v>14304</v>
      </c>
      <c r="B509" s="36" t="s">
        <v>14511</v>
      </c>
      <c r="C509" s="36" t="s">
        <v>698</v>
      </c>
      <c r="D509" s="1">
        <v>45836</v>
      </c>
      <c r="E509" s="36" t="str">
        <f>IFERROR(VLOOKUP(Result[[#This Row],[RPRO]],H:H,1,0),"")</f>
        <v/>
      </c>
      <c r="H509" t="s">
        <v>9672</v>
      </c>
      <c r="I509" t="s">
        <v>10317</v>
      </c>
      <c r="J509" t="s">
        <v>699</v>
      </c>
      <c r="K509" s="1">
        <v>45834</v>
      </c>
      <c r="L509" t="str">
        <f>IFERROR(VLOOKUP(Result5[[#This Row],[RPRO]],'Data Power app'!C:C,1,0),"Xoa")</f>
        <v>RPRO-250520-0246</v>
      </c>
    </row>
    <row r="510" spans="1:12" x14ac:dyDescent="0.25">
      <c r="A510" s="36" t="s">
        <v>14239</v>
      </c>
      <c r="B510" s="36" t="s">
        <v>14511</v>
      </c>
      <c r="C510" s="36" t="s">
        <v>698</v>
      </c>
      <c r="D510" s="1">
        <v>45836</v>
      </c>
      <c r="E510" s="36" t="str">
        <f>IFERROR(VLOOKUP(Result[[#This Row],[RPRO]],H:H,1,0),"")</f>
        <v/>
      </c>
      <c r="H510" t="s">
        <v>9674</v>
      </c>
      <c r="I510" t="s">
        <v>10317</v>
      </c>
      <c r="J510" t="s">
        <v>699</v>
      </c>
      <c r="K510" s="1">
        <v>45834</v>
      </c>
      <c r="L510" t="str">
        <f>IFERROR(VLOOKUP(Result5[[#This Row],[RPRO]],'Data Power app'!C:C,1,0),"Xoa")</f>
        <v>RPRO-250520-0248</v>
      </c>
    </row>
    <row r="511" spans="1:12" x14ac:dyDescent="0.25">
      <c r="A511" s="36" t="s">
        <v>14244</v>
      </c>
      <c r="B511" s="36" t="s">
        <v>14511</v>
      </c>
      <c r="C511" s="36" t="s">
        <v>698</v>
      </c>
      <c r="D511" s="1">
        <v>45836</v>
      </c>
      <c r="E511" s="36" t="str">
        <f>IFERROR(VLOOKUP(Result[[#This Row],[RPRO]],H:H,1,0),"")</f>
        <v/>
      </c>
      <c r="H511" t="s">
        <v>9676</v>
      </c>
      <c r="I511" t="s">
        <v>10317</v>
      </c>
      <c r="J511" t="s">
        <v>699</v>
      </c>
      <c r="K511" s="1">
        <v>45834</v>
      </c>
      <c r="L511" t="str">
        <f>IFERROR(VLOOKUP(Result5[[#This Row],[RPRO]],'Data Power app'!C:C,1,0),"Xoa")</f>
        <v>RPRO-250520-0250</v>
      </c>
    </row>
    <row r="512" spans="1:12" x14ac:dyDescent="0.25">
      <c r="A512" s="36" t="s">
        <v>14249</v>
      </c>
      <c r="B512" s="36" t="s">
        <v>14511</v>
      </c>
      <c r="C512" s="36" t="s">
        <v>698</v>
      </c>
      <c r="D512" s="1">
        <v>45836</v>
      </c>
      <c r="E512" s="36" t="str">
        <f>IFERROR(VLOOKUP(Result[[#This Row],[RPRO]],H:H,1,0),"")</f>
        <v/>
      </c>
      <c r="H512" t="s">
        <v>9678</v>
      </c>
      <c r="I512" t="s">
        <v>10317</v>
      </c>
      <c r="J512" t="s">
        <v>699</v>
      </c>
      <c r="K512" s="1">
        <v>45834</v>
      </c>
      <c r="L512" t="str">
        <f>IFERROR(VLOOKUP(Result5[[#This Row],[RPRO]],'Data Power app'!C:C,1,0),"Xoa")</f>
        <v>RPRO-250520-0252</v>
      </c>
    </row>
    <row r="513" spans="1:12" x14ac:dyDescent="0.25">
      <c r="A513" s="36" t="s">
        <v>14251</v>
      </c>
      <c r="B513" s="36" t="s">
        <v>14511</v>
      </c>
      <c r="C513" s="36" t="s">
        <v>698</v>
      </c>
      <c r="D513" s="1">
        <v>45836</v>
      </c>
      <c r="E513" s="36" t="str">
        <f>IFERROR(VLOOKUP(Result[[#This Row],[RPRO]],H:H,1,0),"")</f>
        <v/>
      </c>
      <c r="H513" t="s">
        <v>9680</v>
      </c>
      <c r="I513" t="s">
        <v>10317</v>
      </c>
      <c r="J513" t="s">
        <v>699</v>
      </c>
      <c r="K513" s="1">
        <v>45834</v>
      </c>
      <c r="L513" t="str">
        <f>IFERROR(VLOOKUP(Result5[[#This Row],[RPRO]],'Data Power app'!C:C,1,0),"Xoa")</f>
        <v>RPRO-250520-0254</v>
      </c>
    </row>
    <row r="514" spans="1:12" x14ac:dyDescent="0.25">
      <c r="A514" s="36" t="s">
        <v>14253</v>
      </c>
      <c r="B514" s="36" t="s">
        <v>14511</v>
      </c>
      <c r="C514" s="36" t="s">
        <v>698</v>
      </c>
      <c r="D514" s="1">
        <v>45836</v>
      </c>
      <c r="E514" s="36" t="str">
        <f>IFERROR(VLOOKUP(Result[[#This Row],[RPRO]],H:H,1,0),"")</f>
        <v/>
      </c>
      <c r="H514" t="s">
        <v>9682</v>
      </c>
      <c r="I514" t="s">
        <v>10317</v>
      </c>
      <c r="J514" t="s">
        <v>699</v>
      </c>
      <c r="K514" s="1">
        <v>45834</v>
      </c>
      <c r="L514" t="str">
        <f>IFERROR(VLOOKUP(Result5[[#This Row],[RPRO]],'Data Power app'!C:C,1,0),"Xoa")</f>
        <v>RPRO-250520-0256</v>
      </c>
    </row>
    <row r="515" spans="1:12" x14ac:dyDescent="0.25">
      <c r="A515" s="36" t="s">
        <v>14306</v>
      </c>
      <c r="B515" s="36" t="s">
        <v>14511</v>
      </c>
      <c r="C515" s="36" t="s">
        <v>698</v>
      </c>
      <c r="D515" s="1">
        <v>45836</v>
      </c>
      <c r="E515" s="36" t="str">
        <f>IFERROR(VLOOKUP(Result[[#This Row],[RPRO]],H:H,1,0),"")</f>
        <v/>
      </c>
      <c r="H515" t="s">
        <v>9684</v>
      </c>
      <c r="I515" t="s">
        <v>10317</v>
      </c>
      <c r="J515" t="s">
        <v>699</v>
      </c>
      <c r="K515" s="1">
        <v>45834</v>
      </c>
      <c r="L515" t="str">
        <f>IFERROR(VLOOKUP(Result5[[#This Row],[RPRO]],'Data Power app'!C:C,1,0),"Xoa")</f>
        <v>RPRO-250520-0258</v>
      </c>
    </row>
    <row r="516" spans="1:12" x14ac:dyDescent="0.25">
      <c r="A516" s="36" t="s">
        <v>14255</v>
      </c>
      <c r="B516" s="36" t="s">
        <v>14511</v>
      </c>
      <c r="C516" s="36" t="s">
        <v>698</v>
      </c>
      <c r="D516" s="1">
        <v>45836</v>
      </c>
      <c r="E516" s="36" t="str">
        <f>IFERROR(VLOOKUP(Result[[#This Row],[RPRO]],H:H,1,0),"")</f>
        <v/>
      </c>
      <c r="H516" t="s">
        <v>9686</v>
      </c>
      <c r="I516" t="s">
        <v>10317</v>
      </c>
      <c r="J516" t="s">
        <v>699</v>
      </c>
      <c r="K516" s="1">
        <v>45834</v>
      </c>
      <c r="L516" t="str">
        <f>IFERROR(VLOOKUP(Result5[[#This Row],[RPRO]],'Data Power app'!C:C,1,0),"Xoa")</f>
        <v>RPRO-250520-0260</v>
      </c>
    </row>
    <row r="517" spans="1:12" x14ac:dyDescent="0.25">
      <c r="A517" s="36" t="s">
        <v>14257</v>
      </c>
      <c r="B517" s="36" t="s">
        <v>14511</v>
      </c>
      <c r="C517" s="36" t="s">
        <v>698</v>
      </c>
      <c r="D517" s="1">
        <v>45836</v>
      </c>
      <c r="E517" s="36" t="str">
        <f>IFERROR(VLOOKUP(Result[[#This Row],[RPRO]],H:H,1,0),"")</f>
        <v/>
      </c>
      <c r="H517" t="s">
        <v>9688</v>
      </c>
      <c r="I517" t="s">
        <v>10317</v>
      </c>
      <c r="J517" t="s">
        <v>699</v>
      </c>
      <c r="K517" s="1">
        <v>45834</v>
      </c>
      <c r="L517" t="str">
        <f>IFERROR(VLOOKUP(Result5[[#This Row],[RPRO]],'Data Power app'!C:C,1,0),"Xoa")</f>
        <v>RPRO-250520-0262</v>
      </c>
    </row>
    <row r="518" spans="1:12" x14ac:dyDescent="0.25">
      <c r="A518" s="36" t="s">
        <v>14259</v>
      </c>
      <c r="B518" s="36" t="s">
        <v>14511</v>
      </c>
      <c r="C518" s="36" t="s">
        <v>698</v>
      </c>
      <c r="D518" s="1">
        <v>45836</v>
      </c>
      <c r="E518" s="36" t="str">
        <f>IFERROR(VLOOKUP(Result[[#This Row],[RPRO]],H:H,1,0),"")</f>
        <v/>
      </c>
      <c r="H518" t="s">
        <v>9690</v>
      </c>
      <c r="I518" t="s">
        <v>10317</v>
      </c>
      <c r="J518" t="s">
        <v>699</v>
      </c>
      <c r="K518" s="1">
        <v>45834</v>
      </c>
      <c r="L518" t="str">
        <f>IFERROR(VLOOKUP(Result5[[#This Row],[RPRO]],'Data Power app'!C:C,1,0),"Xoa")</f>
        <v>RPRO-250520-0264</v>
      </c>
    </row>
    <row r="519" spans="1:12" x14ac:dyDescent="0.25">
      <c r="A519" s="36" t="s">
        <v>14261</v>
      </c>
      <c r="B519" s="36" t="s">
        <v>14511</v>
      </c>
      <c r="C519" s="36" t="s">
        <v>698</v>
      </c>
      <c r="D519" s="1">
        <v>45836</v>
      </c>
      <c r="E519" s="36" t="str">
        <f>IFERROR(VLOOKUP(Result[[#This Row],[RPRO]],H:H,1,0),"")</f>
        <v/>
      </c>
      <c r="H519" t="s">
        <v>9692</v>
      </c>
      <c r="I519" t="s">
        <v>10317</v>
      </c>
      <c r="J519" t="s">
        <v>699</v>
      </c>
      <c r="K519" s="1">
        <v>45834</v>
      </c>
      <c r="L519" t="str">
        <f>IFERROR(VLOOKUP(Result5[[#This Row],[RPRO]],'Data Power app'!C:C,1,0),"Xoa")</f>
        <v>RPRO-250520-0266</v>
      </c>
    </row>
    <row r="520" spans="1:12" x14ac:dyDescent="0.25">
      <c r="A520" s="36" t="s">
        <v>14263</v>
      </c>
      <c r="B520" s="36" t="s">
        <v>14511</v>
      </c>
      <c r="C520" s="36" t="s">
        <v>698</v>
      </c>
      <c r="D520" s="1">
        <v>45836</v>
      </c>
      <c r="E520" s="36" t="str">
        <f>IFERROR(VLOOKUP(Result[[#This Row],[RPRO]],H:H,1,0),"")</f>
        <v/>
      </c>
      <c r="H520" t="s">
        <v>9694</v>
      </c>
      <c r="I520" t="s">
        <v>10317</v>
      </c>
      <c r="J520" t="s">
        <v>699</v>
      </c>
      <c r="K520" s="1">
        <v>45834</v>
      </c>
      <c r="L520" t="str">
        <f>IFERROR(VLOOKUP(Result5[[#This Row],[RPRO]],'Data Power app'!C:C,1,0),"Xoa")</f>
        <v>RPRO-250520-0268</v>
      </c>
    </row>
    <row r="521" spans="1:12" x14ac:dyDescent="0.25">
      <c r="A521" s="36" t="s">
        <v>14265</v>
      </c>
      <c r="B521" s="36" t="s">
        <v>14511</v>
      </c>
      <c r="C521" s="36" t="s">
        <v>698</v>
      </c>
      <c r="D521" s="1">
        <v>45836</v>
      </c>
      <c r="E521" s="36" t="str">
        <f>IFERROR(VLOOKUP(Result[[#This Row],[RPRO]],H:H,1,0),"")</f>
        <v/>
      </c>
      <c r="H521" t="s">
        <v>9696</v>
      </c>
      <c r="I521" t="s">
        <v>10317</v>
      </c>
      <c r="J521" t="s">
        <v>699</v>
      </c>
      <c r="K521" s="1">
        <v>45834</v>
      </c>
      <c r="L521" t="str">
        <f>IFERROR(VLOOKUP(Result5[[#This Row],[RPRO]],'Data Power app'!C:C,1,0),"Xoa")</f>
        <v>RPRO-250520-0270</v>
      </c>
    </row>
    <row r="522" spans="1:12" x14ac:dyDescent="0.25">
      <c r="A522" s="36" t="s">
        <v>14267</v>
      </c>
      <c r="B522" s="36" t="s">
        <v>14511</v>
      </c>
      <c r="C522" s="36" t="s">
        <v>698</v>
      </c>
      <c r="D522" s="1">
        <v>45836</v>
      </c>
      <c r="E522" s="36" t="str">
        <f>IFERROR(VLOOKUP(Result[[#This Row],[RPRO]],H:H,1,0),"")</f>
        <v/>
      </c>
      <c r="H522" t="s">
        <v>9698</v>
      </c>
      <c r="I522" t="s">
        <v>10317</v>
      </c>
      <c r="J522" t="s">
        <v>699</v>
      </c>
      <c r="K522" s="1">
        <v>45834</v>
      </c>
      <c r="L522" t="str">
        <f>IFERROR(VLOOKUP(Result5[[#This Row],[RPRO]],'Data Power app'!C:C,1,0),"Xoa")</f>
        <v>RPRO-250520-0272</v>
      </c>
    </row>
    <row r="523" spans="1:12" x14ac:dyDescent="0.25">
      <c r="A523" s="36" t="s">
        <v>14269</v>
      </c>
      <c r="B523" s="36" t="s">
        <v>14511</v>
      </c>
      <c r="C523" s="36" t="s">
        <v>698</v>
      </c>
      <c r="D523" s="1">
        <v>45836</v>
      </c>
      <c r="E523" s="36" t="str">
        <f>IFERROR(VLOOKUP(Result[[#This Row],[RPRO]],H:H,1,0),"")</f>
        <v/>
      </c>
      <c r="H523" t="s">
        <v>9700</v>
      </c>
      <c r="I523" t="s">
        <v>10317</v>
      </c>
      <c r="J523" t="s">
        <v>699</v>
      </c>
      <c r="K523" s="1">
        <v>45834</v>
      </c>
      <c r="L523" t="str">
        <f>IFERROR(VLOOKUP(Result5[[#This Row],[RPRO]],'Data Power app'!C:C,1,0),"Xoa")</f>
        <v>RPRO-250520-0274</v>
      </c>
    </row>
    <row r="524" spans="1:12" x14ac:dyDescent="0.25">
      <c r="A524" s="36" t="s">
        <v>14271</v>
      </c>
      <c r="B524" s="36" t="s">
        <v>14511</v>
      </c>
      <c r="C524" s="36" t="s">
        <v>698</v>
      </c>
      <c r="D524" s="1">
        <v>45836</v>
      </c>
      <c r="E524" s="36" t="str">
        <f>IFERROR(VLOOKUP(Result[[#This Row],[RPRO]],H:H,1,0),"")</f>
        <v/>
      </c>
      <c r="H524" t="s">
        <v>9702</v>
      </c>
      <c r="I524" t="s">
        <v>10317</v>
      </c>
      <c r="J524" t="s">
        <v>699</v>
      </c>
      <c r="K524" s="1">
        <v>45834</v>
      </c>
      <c r="L524" t="str">
        <f>IFERROR(VLOOKUP(Result5[[#This Row],[RPRO]],'Data Power app'!C:C,1,0),"Xoa")</f>
        <v>RPRO-250520-0276</v>
      </c>
    </row>
    <row r="525" spans="1:12" x14ac:dyDescent="0.25">
      <c r="A525" s="36" t="s">
        <v>14294</v>
      </c>
      <c r="B525" s="36" t="s">
        <v>14511</v>
      </c>
      <c r="C525" s="36" t="s">
        <v>698</v>
      </c>
      <c r="D525" s="1">
        <v>45836</v>
      </c>
      <c r="E525" s="36" t="str">
        <f>IFERROR(VLOOKUP(Result[[#This Row],[RPRO]],H:H,1,0),"")</f>
        <v/>
      </c>
      <c r="H525" t="s">
        <v>9704</v>
      </c>
      <c r="I525" t="s">
        <v>10317</v>
      </c>
      <c r="J525" t="s">
        <v>699</v>
      </c>
      <c r="K525" s="1">
        <v>45834</v>
      </c>
      <c r="L525" t="str">
        <f>IFERROR(VLOOKUP(Result5[[#This Row],[RPRO]],'Data Power app'!C:C,1,0),"Xoa")</f>
        <v>RPRO-250520-0278</v>
      </c>
    </row>
    <row r="526" spans="1:12" x14ac:dyDescent="0.25">
      <c r="A526" s="36" t="s">
        <v>14299</v>
      </c>
      <c r="B526" s="36" t="s">
        <v>14511</v>
      </c>
      <c r="C526" s="36" t="s">
        <v>698</v>
      </c>
      <c r="D526" s="1">
        <v>45836</v>
      </c>
      <c r="E526" s="36" t="str">
        <f>IFERROR(VLOOKUP(Result[[#This Row],[RPRO]],H:H,1,0),"")</f>
        <v/>
      </c>
      <c r="H526" t="s">
        <v>9706</v>
      </c>
      <c r="I526" t="s">
        <v>10317</v>
      </c>
      <c r="J526" t="s">
        <v>699</v>
      </c>
      <c r="K526" s="1">
        <v>45834</v>
      </c>
      <c r="L526" t="str">
        <f>IFERROR(VLOOKUP(Result5[[#This Row],[RPRO]],'Data Power app'!C:C,1,0),"Xoa")</f>
        <v>RPRO-250520-0280</v>
      </c>
    </row>
    <row r="527" spans="1:12" x14ac:dyDescent="0.25">
      <c r="A527" s="36" t="s">
        <v>14302</v>
      </c>
      <c r="B527" s="36" t="s">
        <v>14511</v>
      </c>
      <c r="C527" s="36" t="s">
        <v>698</v>
      </c>
      <c r="D527" s="1">
        <v>45836</v>
      </c>
      <c r="E527" s="36" t="str">
        <f>IFERROR(VLOOKUP(Result[[#This Row],[RPRO]],H:H,1,0),"")</f>
        <v/>
      </c>
      <c r="H527" t="s">
        <v>9708</v>
      </c>
      <c r="I527" t="s">
        <v>10317</v>
      </c>
      <c r="J527" t="s">
        <v>699</v>
      </c>
      <c r="K527" s="1">
        <v>45834</v>
      </c>
      <c r="L527" t="str">
        <f>IFERROR(VLOOKUP(Result5[[#This Row],[RPRO]],'Data Power app'!C:C,1,0),"Xoa")</f>
        <v>RPRO-250520-0282</v>
      </c>
    </row>
    <row r="528" spans="1:12" x14ac:dyDescent="0.25">
      <c r="A528" s="36" t="s">
        <v>14322</v>
      </c>
      <c r="B528" s="36" t="s">
        <v>14505</v>
      </c>
      <c r="C528" s="36" t="s">
        <v>699</v>
      </c>
      <c r="D528" s="1">
        <v>45836</v>
      </c>
      <c r="E528" s="36" t="str">
        <f>IFERROR(VLOOKUP(Result[[#This Row],[RPRO]],H:H,1,0),"")</f>
        <v/>
      </c>
      <c r="H528" t="s">
        <v>9710</v>
      </c>
      <c r="I528" t="s">
        <v>10317</v>
      </c>
      <c r="J528" t="s">
        <v>699</v>
      </c>
      <c r="K528" s="1">
        <v>45834</v>
      </c>
      <c r="L528" t="str">
        <f>IFERROR(VLOOKUP(Result5[[#This Row],[RPRO]],'Data Power app'!C:C,1,0),"Xoa")</f>
        <v>RPRO-250520-0284</v>
      </c>
    </row>
    <row r="529" spans="1:12" x14ac:dyDescent="0.25">
      <c r="A529" s="36" t="s">
        <v>14324</v>
      </c>
      <c r="B529" s="36" t="s">
        <v>14505</v>
      </c>
      <c r="C529" s="36" t="s">
        <v>699</v>
      </c>
      <c r="D529" s="1">
        <v>45836</v>
      </c>
      <c r="E529" s="36" t="str">
        <f>IFERROR(VLOOKUP(Result[[#This Row],[RPRO]],H:H,1,0),"")</f>
        <v/>
      </c>
      <c r="H529" t="s">
        <v>9712</v>
      </c>
      <c r="I529" t="s">
        <v>10317</v>
      </c>
      <c r="J529" t="s">
        <v>699</v>
      </c>
      <c r="K529" s="1">
        <v>45834</v>
      </c>
      <c r="L529" t="str">
        <f>IFERROR(VLOOKUP(Result5[[#This Row],[RPRO]],'Data Power app'!C:C,1,0),"Xoa")</f>
        <v>RPRO-250520-0286</v>
      </c>
    </row>
    <row r="530" spans="1:12" x14ac:dyDescent="0.25">
      <c r="A530" s="36" t="s">
        <v>14292</v>
      </c>
      <c r="B530" s="36" t="s">
        <v>14508</v>
      </c>
      <c r="C530" s="36" t="s">
        <v>700</v>
      </c>
      <c r="D530" s="1">
        <v>45836</v>
      </c>
      <c r="E530" s="36" t="str">
        <f>IFERROR(VLOOKUP(Result[[#This Row],[RPRO]],H:H,1,0),"")</f>
        <v/>
      </c>
      <c r="H530" t="s">
        <v>9714</v>
      </c>
      <c r="I530" t="s">
        <v>10317</v>
      </c>
      <c r="J530" t="s">
        <v>699</v>
      </c>
      <c r="K530" s="1">
        <v>45834</v>
      </c>
      <c r="L530" t="str">
        <f>IFERROR(VLOOKUP(Result5[[#This Row],[RPRO]],'Data Power app'!C:C,1,0),"Xoa")</f>
        <v>RPRO-250520-0288</v>
      </c>
    </row>
    <row r="531" spans="1:12" x14ac:dyDescent="0.25">
      <c r="A531" s="36" t="s">
        <v>14278</v>
      </c>
      <c r="B531" s="36" t="s">
        <v>14508</v>
      </c>
      <c r="C531" s="36" t="s">
        <v>700</v>
      </c>
      <c r="D531" s="1">
        <v>45836</v>
      </c>
      <c r="E531" s="36" t="str">
        <f>IFERROR(VLOOKUP(Result[[#This Row],[RPRO]],H:H,1,0),"")</f>
        <v/>
      </c>
      <c r="H531" t="s">
        <v>9716</v>
      </c>
      <c r="I531" t="s">
        <v>10317</v>
      </c>
      <c r="J531" t="s">
        <v>699</v>
      </c>
      <c r="K531" s="1">
        <v>45834</v>
      </c>
      <c r="L531" t="str">
        <f>IFERROR(VLOOKUP(Result5[[#This Row],[RPRO]],'Data Power app'!C:C,1,0),"Xoa")</f>
        <v>RPRO-250520-0290</v>
      </c>
    </row>
    <row r="532" spans="1:12" x14ac:dyDescent="0.25">
      <c r="A532" s="36" t="s">
        <v>14290</v>
      </c>
      <c r="B532" s="36" t="s">
        <v>14508</v>
      </c>
      <c r="C532" s="36" t="s">
        <v>700</v>
      </c>
      <c r="D532" s="1">
        <v>45836</v>
      </c>
      <c r="E532" s="36" t="str">
        <f>IFERROR(VLOOKUP(Result[[#This Row],[RPRO]],H:H,1,0),"")</f>
        <v/>
      </c>
      <c r="H532" t="s">
        <v>9718</v>
      </c>
      <c r="I532" t="s">
        <v>10317</v>
      </c>
      <c r="J532" t="s">
        <v>699</v>
      </c>
      <c r="K532" s="1">
        <v>45834</v>
      </c>
      <c r="L532" t="str">
        <f>IFERROR(VLOOKUP(Result5[[#This Row],[RPRO]],'Data Power app'!C:C,1,0),"Xoa")</f>
        <v>RPRO-250520-0292</v>
      </c>
    </row>
    <row r="533" spans="1:12" x14ac:dyDescent="0.25">
      <c r="A533" s="36" t="s">
        <v>14285</v>
      </c>
      <c r="B533" s="36" t="s">
        <v>14508</v>
      </c>
      <c r="C533" s="36" t="s">
        <v>700</v>
      </c>
      <c r="D533" s="1">
        <v>45836</v>
      </c>
      <c r="E533" s="36" t="str">
        <f>IFERROR(VLOOKUP(Result[[#This Row],[RPRO]],H:H,1,0),"")</f>
        <v/>
      </c>
      <c r="H533" t="s">
        <v>9720</v>
      </c>
      <c r="I533" t="s">
        <v>10317</v>
      </c>
      <c r="J533" t="s">
        <v>699</v>
      </c>
      <c r="K533" s="1">
        <v>45834</v>
      </c>
      <c r="L533" t="str">
        <f>IFERROR(VLOOKUP(Result5[[#This Row],[RPRO]],'Data Power app'!C:C,1,0),"Xoa")</f>
        <v>RPRO-250520-0294</v>
      </c>
    </row>
    <row r="534" spans="1:12" x14ac:dyDescent="0.25">
      <c r="A534" s="36" t="s">
        <v>14308</v>
      </c>
      <c r="B534" s="36" t="s">
        <v>14508</v>
      </c>
      <c r="C534" s="36" t="s">
        <v>700</v>
      </c>
      <c r="D534" s="1">
        <v>45836</v>
      </c>
      <c r="E534" s="36" t="str">
        <f>IFERROR(VLOOKUP(Result[[#This Row],[RPRO]],H:H,1,0),"")</f>
        <v/>
      </c>
      <c r="H534" t="s">
        <v>9722</v>
      </c>
      <c r="I534" t="s">
        <v>10317</v>
      </c>
      <c r="J534" t="s">
        <v>699</v>
      </c>
      <c r="K534" s="1">
        <v>45834</v>
      </c>
      <c r="L534" t="str">
        <f>IFERROR(VLOOKUP(Result5[[#This Row],[RPRO]],'Data Power app'!C:C,1,0),"Xoa")</f>
        <v>RPRO-250520-0296</v>
      </c>
    </row>
    <row r="535" spans="1:12" x14ac:dyDescent="0.25">
      <c r="A535" s="36" t="s">
        <v>14312</v>
      </c>
      <c r="B535" s="36" t="s">
        <v>14505</v>
      </c>
      <c r="C535" s="36" t="s">
        <v>699</v>
      </c>
      <c r="D535" s="1">
        <v>45836</v>
      </c>
      <c r="E535" s="36" t="str">
        <f>IFERROR(VLOOKUP(Result[[#This Row],[RPRO]],H:H,1,0),"")</f>
        <v/>
      </c>
      <c r="H535" t="s">
        <v>9724</v>
      </c>
      <c r="I535" t="s">
        <v>10317</v>
      </c>
      <c r="J535" t="s">
        <v>699</v>
      </c>
      <c r="K535" s="1">
        <v>45834</v>
      </c>
      <c r="L535" t="str">
        <f>IFERROR(VLOOKUP(Result5[[#This Row],[RPRO]],'Data Power app'!C:C,1,0),"Xoa")</f>
        <v>RPRO-250520-0298</v>
      </c>
    </row>
    <row r="536" spans="1:12" x14ac:dyDescent="0.25">
      <c r="A536" s="36" t="s">
        <v>14314</v>
      </c>
      <c r="B536" s="36" t="s">
        <v>14505</v>
      </c>
      <c r="C536" s="36" t="s">
        <v>699</v>
      </c>
      <c r="D536" s="1">
        <v>45836</v>
      </c>
      <c r="E536" s="36" t="str">
        <f>IFERROR(VLOOKUP(Result[[#This Row],[RPRO]],H:H,1,0),"")</f>
        <v/>
      </c>
      <c r="H536" t="s">
        <v>9726</v>
      </c>
      <c r="I536" t="s">
        <v>10317</v>
      </c>
      <c r="J536" t="s">
        <v>699</v>
      </c>
      <c r="K536" s="1">
        <v>45834</v>
      </c>
      <c r="L536" t="str">
        <f>IFERROR(VLOOKUP(Result5[[#This Row],[RPRO]],'Data Power app'!C:C,1,0),"Xoa")</f>
        <v>RPRO-250520-0300</v>
      </c>
    </row>
    <row r="537" spans="1:12" x14ac:dyDescent="0.25">
      <c r="A537" s="36" t="s">
        <v>14316</v>
      </c>
      <c r="B537" s="36" t="s">
        <v>14505</v>
      </c>
      <c r="C537" s="36" t="s">
        <v>699</v>
      </c>
      <c r="D537" s="1">
        <v>45836</v>
      </c>
      <c r="E537" s="36" t="str">
        <f>IFERROR(VLOOKUP(Result[[#This Row],[RPRO]],H:H,1,0),"")</f>
        <v/>
      </c>
      <c r="H537" t="s">
        <v>9728</v>
      </c>
      <c r="I537" t="s">
        <v>10317</v>
      </c>
      <c r="J537" t="s">
        <v>699</v>
      </c>
      <c r="K537" s="1">
        <v>45834</v>
      </c>
      <c r="L537" t="str">
        <f>IFERROR(VLOOKUP(Result5[[#This Row],[RPRO]],'Data Power app'!C:C,1,0),"Xoa")</f>
        <v>RPRO-250520-0302</v>
      </c>
    </row>
    <row r="538" spans="1:12" x14ac:dyDescent="0.25">
      <c r="A538" s="36" t="s">
        <v>14318</v>
      </c>
      <c r="B538" s="36" t="s">
        <v>14505</v>
      </c>
      <c r="C538" s="36" t="s">
        <v>699</v>
      </c>
      <c r="D538" s="1">
        <v>45836</v>
      </c>
      <c r="E538" s="36" t="str">
        <f>IFERROR(VLOOKUP(Result[[#This Row],[RPRO]],H:H,1,0),"")</f>
        <v/>
      </c>
      <c r="H538" t="s">
        <v>9730</v>
      </c>
      <c r="I538" t="s">
        <v>10317</v>
      </c>
      <c r="J538" t="s">
        <v>699</v>
      </c>
      <c r="K538" s="1">
        <v>45834</v>
      </c>
      <c r="L538" t="str">
        <f>IFERROR(VLOOKUP(Result5[[#This Row],[RPRO]],'Data Power app'!C:C,1,0),"Xoa")</f>
        <v>RPRO-250520-0304</v>
      </c>
    </row>
    <row r="539" spans="1:12" x14ac:dyDescent="0.25">
      <c r="A539" s="36" t="s">
        <v>14320</v>
      </c>
      <c r="B539" s="36" t="s">
        <v>14505</v>
      </c>
      <c r="C539" s="36" t="s">
        <v>699</v>
      </c>
      <c r="D539" s="1">
        <v>45836</v>
      </c>
      <c r="E539" s="36" t="str">
        <f>IFERROR(VLOOKUP(Result[[#This Row],[RPRO]],H:H,1,0),"")</f>
        <v/>
      </c>
      <c r="H539" t="s">
        <v>9732</v>
      </c>
      <c r="I539" t="s">
        <v>10317</v>
      </c>
      <c r="J539" t="s">
        <v>699</v>
      </c>
      <c r="K539" s="1">
        <v>45834</v>
      </c>
      <c r="L539" t="str">
        <f>IFERROR(VLOOKUP(Result5[[#This Row],[RPRO]],'Data Power app'!C:C,1,0),"Xoa")</f>
        <v>RPRO-250520-0306</v>
      </c>
    </row>
    <row r="540" spans="1:12" x14ac:dyDescent="0.25">
      <c r="A540" s="36" t="s">
        <v>14310</v>
      </c>
      <c r="B540" s="36" t="s">
        <v>14508</v>
      </c>
      <c r="C540" s="36" t="s">
        <v>700</v>
      </c>
      <c r="D540" s="1">
        <v>45836</v>
      </c>
      <c r="E540" s="36" t="str">
        <f>IFERROR(VLOOKUP(Result[[#This Row],[RPRO]],H:H,1,0),"")</f>
        <v/>
      </c>
      <c r="H540" t="s">
        <v>9734</v>
      </c>
      <c r="I540" t="s">
        <v>10317</v>
      </c>
      <c r="J540" t="s">
        <v>699</v>
      </c>
      <c r="K540" s="1">
        <v>45834</v>
      </c>
      <c r="L540" t="str">
        <f>IFERROR(VLOOKUP(Result5[[#This Row],[RPRO]],'Data Power app'!C:C,1,0),"Xoa")</f>
        <v>RPRO-250520-0308</v>
      </c>
    </row>
    <row r="541" spans="1:12" x14ac:dyDescent="0.25">
      <c r="A541" s="36" t="s">
        <v>14354</v>
      </c>
      <c r="B541" s="36" t="s">
        <v>14510</v>
      </c>
      <c r="C541" s="36" t="s">
        <v>701</v>
      </c>
      <c r="D541" s="1">
        <v>45836</v>
      </c>
      <c r="E541" s="36" t="str">
        <f>IFERROR(VLOOKUP(Result[[#This Row],[RPRO]],H:H,1,0),"")</f>
        <v/>
      </c>
      <c r="H541" t="s">
        <v>9736</v>
      </c>
      <c r="I541" t="s">
        <v>10317</v>
      </c>
      <c r="J541" t="s">
        <v>699</v>
      </c>
      <c r="K541" s="1">
        <v>45834</v>
      </c>
      <c r="L541" t="str">
        <f>IFERROR(VLOOKUP(Result5[[#This Row],[RPRO]],'Data Power app'!C:C,1,0),"Xoa")</f>
        <v>RPRO-250520-0310</v>
      </c>
    </row>
    <row r="542" spans="1:12" x14ac:dyDescent="0.25">
      <c r="A542" s="36" t="s">
        <v>14356</v>
      </c>
      <c r="B542" s="36" t="s">
        <v>14510</v>
      </c>
      <c r="C542" s="36" t="s">
        <v>701</v>
      </c>
      <c r="D542" s="1">
        <v>45836</v>
      </c>
      <c r="E542" s="36" t="str">
        <f>IFERROR(VLOOKUP(Result[[#This Row],[RPRO]],H:H,1,0),"")</f>
        <v/>
      </c>
      <c r="H542" t="s">
        <v>9738</v>
      </c>
      <c r="I542" t="s">
        <v>10317</v>
      </c>
      <c r="J542" t="s">
        <v>699</v>
      </c>
      <c r="K542" s="1">
        <v>45834</v>
      </c>
      <c r="L542" t="str">
        <f>IFERROR(VLOOKUP(Result5[[#This Row],[RPRO]],'Data Power app'!C:C,1,0),"Xoa")</f>
        <v>RPRO-250520-0312</v>
      </c>
    </row>
    <row r="543" spans="1:12" x14ac:dyDescent="0.25">
      <c r="A543" s="36" t="s">
        <v>14358</v>
      </c>
      <c r="B543" s="36" t="s">
        <v>14510</v>
      </c>
      <c r="C543" s="36" t="s">
        <v>701</v>
      </c>
      <c r="D543" s="1">
        <v>45836</v>
      </c>
      <c r="E543" s="36" t="str">
        <f>IFERROR(VLOOKUP(Result[[#This Row],[RPRO]],H:H,1,0),"")</f>
        <v/>
      </c>
      <c r="H543" t="s">
        <v>9740</v>
      </c>
      <c r="I543" t="s">
        <v>10317</v>
      </c>
      <c r="J543" t="s">
        <v>699</v>
      </c>
      <c r="K543" s="1">
        <v>45834</v>
      </c>
      <c r="L543" t="str">
        <f>IFERROR(VLOOKUP(Result5[[#This Row],[RPRO]],'Data Power app'!C:C,1,0),"Xoa")</f>
        <v>RPRO-250520-0314</v>
      </c>
    </row>
    <row r="544" spans="1:12" x14ac:dyDescent="0.25">
      <c r="A544" s="36" t="s">
        <v>10305</v>
      </c>
      <c r="B544" s="36" t="s">
        <v>10320</v>
      </c>
      <c r="C544" s="36" t="s">
        <v>696</v>
      </c>
      <c r="D544" s="1">
        <v>45834</v>
      </c>
      <c r="E544" s="36" t="str">
        <f>IFERROR(VLOOKUP(Result[[#This Row],[RPRO]],H:H,1,0),"")</f>
        <v>RPRO-250616-0506</v>
      </c>
      <c r="H544" t="s">
        <v>9742</v>
      </c>
      <c r="I544" t="s">
        <v>10317</v>
      </c>
      <c r="J544" t="s">
        <v>699</v>
      </c>
      <c r="K544" s="1">
        <v>45834</v>
      </c>
      <c r="L544" t="str">
        <f>IFERROR(VLOOKUP(Result5[[#This Row],[RPRO]],'Data Power app'!C:C,1,0),"Xoa")</f>
        <v>RPRO-250520-0316</v>
      </c>
    </row>
    <row r="545" spans="1:12" x14ac:dyDescent="0.25">
      <c r="A545" s="36" t="s">
        <v>14365</v>
      </c>
      <c r="B545" s="36" t="s">
        <v>14507</v>
      </c>
      <c r="C545" s="36" t="s">
        <v>696</v>
      </c>
      <c r="D545" s="1">
        <v>45836</v>
      </c>
      <c r="E545" s="36" t="str">
        <f>IFERROR(VLOOKUP(Result[[#This Row],[RPRO]],H:H,1,0),"")</f>
        <v/>
      </c>
      <c r="H545" t="s">
        <v>9744</v>
      </c>
      <c r="I545" t="s">
        <v>10317</v>
      </c>
      <c r="J545" t="s">
        <v>699</v>
      </c>
      <c r="K545" s="1">
        <v>45834</v>
      </c>
      <c r="L545" t="str">
        <f>IFERROR(VLOOKUP(Result5[[#This Row],[RPRO]],'Data Power app'!C:C,1,0),"Xoa")</f>
        <v>RPRO-250520-0318</v>
      </c>
    </row>
    <row r="546" spans="1:12" x14ac:dyDescent="0.25">
      <c r="A546" s="36" t="s">
        <v>14367</v>
      </c>
      <c r="B546" s="36" t="s">
        <v>14507</v>
      </c>
      <c r="C546" s="36" t="s">
        <v>696</v>
      </c>
      <c r="D546" s="1">
        <v>45836</v>
      </c>
      <c r="E546" s="36" t="str">
        <f>IFERROR(VLOOKUP(Result[[#This Row],[RPRO]],H:H,1,0),"")</f>
        <v/>
      </c>
      <c r="H546" t="s">
        <v>9746</v>
      </c>
      <c r="I546" t="s">
        <v>10317</v>
      </c>
      <c r="J546" t="s">
        <v>699</v>
      </c>
      <c r="K546" s="1">
        <v>45834</v>
      </c>
      <c r="L546" t="str">
        <f>IFERROR(VLOOKUP(Result5[[#This Row],[RPRO]],'Data Power app'!C:C,1,0),"Xoa")</f>
        <v>RPRO-250520-0320</v>
      </c>
    </row>
    <row r="547" spans="1:12" x14ac:dyDescent="0.25">
      <c r="A547" s="36" t="s">
        <v>11970</v>
      </c>
      <c r="B547" s="36" t="s">
        <v>12495</v>
      </c>
      <c r="C547" s="36" t="s">
        <v>696</v>
      </c>
      <c r="D547" s="1">
        <v>45835</v>
      </c>
      <c r="E547" s="36" t="str">
        <f>IFERROR(VLOOKUP(Result[[#This Row],[RPRO]],H:H,1,0),"")</f>
        <v>RPRO-250616-0505</v>
      </c>
      <c r="H547" t="s">
        <v>9748</v>
      </c>
      <c r="I547" t="s">
        <v>10317</v>
      </c>
      <c r="J547" t="s">
        <v>699</v>
      </c>
      <c r="K547" s="1">
        <v>45834</v>
      </c>
      <c r="L547" t="str">
        <f>IFERROR(VLOOKUP(Result5[[#This Row],[RPRO]],'Data Power app'!C:C,1,0),"Xoa")</f>
        <v>RPRO-250520-0322</v>
      </c>
    </row>
    <row r="548" spans="1:12" x14ac:dyDescent="0.25">
      <c r="A548" s="36" t="s">
        <v>11972</v>
      </c>
      <c r="B548" s="36" t="s">
        <v>12495</v>
      </c>
      <c r="C548" s="36" t="s">
        <v>696</v>
      </c>
      <c r="D548" s="1">
        <v>45835</v>
      </c>
      <c r="E548" s="36" t="str">
        <f>IFERROR(VLOOKUP(Result[[#This Row],[RPRO]],H:H,1,0),"")</f>
        <v>RPRO-250616-0507</v>
      </c>
      <c r="H548" t="s">
        <v>9750</v>
      </c>
      <c r="I548" t="s">
        <v>10317</v>
      </c>
      <c r="J548" t="s">
        <v>699</v>
      </c>
      <c r="K548" s="1">
        <v>45834</v>
      </c>
      <c r="L548" t="str">
        <f>IFERROR(VLOOKUP(Result5[[#This Row],[RPRO]],'Data Power app'!C:C,1,0),"Xoa")</f>
        <v>RPRO-250520-0324</v>
      </c>
    </row>
    <row r="549" spans="1:12" x14ac:dyDescent="0.25">
      <c r="A549" s="36" t="s">
        <v>11974</v>
      </c>
      <c r="B549" s="36" t="s">
        <v>12495</v>
      </c>
      <c r="C549" s="36" t="s">
        <v>696</v>
      </c>
      <c r="D549" s="1">
        <v>45835</v>
      </c>
      <c r="E549" s="36" t="str">
        <f>IFERROR(VLOOKUP(Result[[#This Row],[RPRO]],H:H,1,0),"")</f>
        <v>RPRO-250616-0508</v>
      </c>
      <c r="H549" t="s">
        <v>9752</v>
      </c>
      <c r="I549" t="s">
        <v>10317</v>
      </c>
      <c r="J549" t="s">
        <v>699</v>
      </c>
      <c r="K549" s="1">
        <v>45834</v>
      </c>
      <c r="L549" t="str">
        <f>IFERROR(VLOOKUP(Result5[[#This Row],[RPRO]],'Data Power app'!C:C,1,0),"Xoa")</f>
        <v>RPRO-250520-0326</v>
      </c>
    </row>
    <row r="550" spans="1:12" x14ac:dyDescent="0.25">
      <c r="A550" s="36" t="s">
        <v>11976</v>
      </c>
      <c r="B550" s="36" t="s">
        <v>12495</v>
      </c>
      <c r="C550" s="36" t="s">
        <v>696</v>
      </c>
      <c r="D550" s="1">
        <v>45835</v>
      </c>
      <c r="E550" s="36" t="str">
        <f>IFERROR(VLOOKUP(Result[[#This Row],[RPRO]],H:H,1,0),"")</f>
        <v>RPRO-250616-0509</v>
      </c>
      <c r="H550" t="s">
        <v>9754</v>
      </c>
      <c r="I550" t="s">
        <v>10317</v>
      </c>
      <c r="J550" t="s">
        <v>699</v>
      </c>
      <c r="K550" s="1">
        <v>45834</v>
      </c>
      <c r="L550" t="str">
        <f>IFERROR(VLOOKUP(Result5[[#This Row],[RPRO]],'Data Power app'!C:C,1,0),"Xoa")</f>
        <v>RPRO-250520-0328</v>
      </c>
    </row>
    <row r="551" spans="1:12" x14ac:dyDescent="0.25">
      <c r="A551" s="36" t="s">
        <v>11978</v>
      </c>
      <c r="B551" s="36" t="s">
        <v>12495</v>
      </c>
      <c r="C551" s="36" t="s">
        <v>696</v>
      </c>
      <c r="D551" s="1">
        <v>45835</v>
      </c>
      <c r="E551" s="36" t="str">
        <f>IFERROR(VLOOKUP(Result[[#This Row],[RPRO]],H:H,1,0),"")</f>
        <v>RPRO-250616-0510</v>
      </c>
      <c r="H551" t="s">
        <v>9756</v>
      </c>
      <c r="I551" t="s">
        <v>10317</v>
      </c>
      <c r="J551" t="s">
        <v>699</v>
      </c>
      <c r="K551" s="1">
        <v>45834</v>
      </c>
      <c r="L551" t="str">
        <f>IFERROR(VLOOKUP(Result5[[#This Row],[RPRO]],'Data Power app'!C:C,1,0),"Xoa")</f>
        <v>RPRO-250520-0330</v>
      </c>
    </row>
    <row r="552" spans="1:12" x14ac:dyDescent="0.25">
      <c r="A552" s="36" t="s">
        <v>11980</v>
      </c>
      <c r="B552" s="36" t="s">
        <v>12495</v>
      </c>
      <c r="C552" s="36" t="s">
        <v>696</v>
      </c>
      <c r="D552" s="1">
        <v>45835</v>
      </c>
      <c r="E552" s="36" t="str">
        <f>IFERROR(VLOOKUP(Result[[#This Row],[RPRO]],H:H,1,0),"")</f>
        <v>RPRO-250616-0511</v>
      </c>
      <c r="H552" t="s">
        <v>9758</v>
      </c>
      <c r="I552" t="s">
        <v>10317</v>
      </c>
      <c r="J552" t="s">
        <v>699</v>
      </c>
      <c r="K552" s="1">
        <v>45834</v>
      </c>
      <c r="L552" t="str">
        <f>IFERROR(VLOOKUP(Result5[[#This Row],[RPRO]],'Data Power app'!C:C,1,0),"Xoa")</f>
        <v>RPRO-250520-0332</v>
      </c>
    </row>
    <row r="553" spans="1:12" x14ac:dyDescent="0.25">
      <c r="A553" s="36" t="s">
        <v>14361</v>
      </c>
      <c r="B553" s="36" t="s">
        <v>14509</v>
      </c>
      <c r="C553" s="36" t="s">
        <v>697</v>
      </c>
      <c r="D553" s="1">
        <v>45836</v>
      </c>
      <c r="E553" s="36" t="str">
        <f>IFERROR(VLOOKUP(Result[[#This Row],[RPRO]],H:H,1,0),"")</f>
        <v/>
      </c>
      <c r="H553" t="s">
        <v>9760</v>
      </c>
      <c r="I553" t="s">
        <v>10317</v>
      </c>
      <c r="J553" t="s">
        <v>699</v>
      </c>
      <c r="K553" s="1">
        <v>45834</v>
      </c>
      <c r="L553" t="str">
        <f>IFERROR(VLOOKUP(Result5[[#This Row],[RPRO]],'Data Power app'!C:C,1,0),"Xoa")</f>
        <v>RPRO-250520-0334</v>
      </c>
    </row>
    <row r="554" spans="1:12" x14ac:dyDescent="0.25">
      <c r="A554" s="36" t="s">
        <v>5422</v>
      </c>
      <c r="B554" s="36" t="s">
        <v>5386</v>
      </c>
      <c r="C554" s="36" t="s">
        <v>696</v>
      </c>
      <c r="D554" s="1">
        <v>45831</v>
      </c>
      <c r="E554" s="36" t="str">
        <f>IFERROR(VLOOKUP(Result[[#This Row],[RPRO]],H:H,1,0),"")</f>
        <v>RPRO-250620-0122</v>
      </c>
      <c r="H554" t="s">
        <v>9762</v>
      </c>
      <c r="I554" t="s">
        <v>10317</v>
      </c>
      <c r="J554" t="s">
        <v>699</v>
      </c>
      <c r="K554" s="1">
        <v>45834</v>
      </c>
      <c r="L554" t="str">
        <f>IFERROR(VLOOKUP(Result5[[#This Row],[RPRO]],'Data Power app'!C:C,1,0),"Xoa")</f>
        <v>RPRO-250520-0336</v>
      </c>
    </row>
    <row r="555" spans="1:12" x14ac:dyDescent="0.25">
      <c r="A555" s="36" t="s">
        <v>12466</v>
      </c>
      <c r="B555" s="36" t="s">
        <v>12494</v>
      </c>
      <c r="C555" s="36" t="s">
        <v>695</v>
      </c>
      <c r="D555" s="1">
        <v>45835</v>
      </c>
      <c r="E555" s="36" t="str">
        <f>IFERROR(VLOOKUP(Result[[#This Row],[RPRO]],H:H,1,0),"")</f>
        <v>RPRO-250619-0119</v>
      </c>
      <c r="H555" t="s">
        <v>9764</v>
      </c>
      <c r="I555" t="s">
        <v>10317</v>
      </c>
      <c r="J555" t="s">
        <v>699</v>
      </c>
      <c r="K555" s="1">
        <v>45834</v>
      </c>
      <c r="L555" t="str">
        <f>IFERROR(VLOOKUP(Result5[[#This Row],[RPRO]],'Data Power app'!C:C,1,0),"Xoa")</f>
        <v>RPRO-250520-0338</v>
      </c>
    </row>
    <row r="556" spans="1:12" x14ac:dyDescent="0.25">
      <c r="A556" s="36" t="s">
        <v>12468</v>
      </c>
      <c r="B556" s="36" t="s">
        <v>12494</v>
      </c>
      <c r="C556" s="36" t="s">
        <v>695</v>
      </c>
      <c r="D556" s="1">
        <v>45835</v>
      </c>
      <c r="E556" s="36" t="str">
        <f>IFERROR(VLOOKUP(Result[[#This Row],[RPRO]],H:H,1,0),"")</f>
        <v>RPRO-250619-0124</v>
      </c>
      <c r="H556" t="s">
        <v>9766</v>
      </c>
      <c r="I556" t="s">
        <v>10317</v>
      </c>
      <c r="J556" t="s">
        <v>699</v>
      </c>
      <c r="K556" s="1">
        <v>45834</v>
      </c>
      <c r="L556" t="str">
        <f>IFERROR(VLOOKUP(Result5[[#This Row],[RPRO]],'Data Power app'!C:C,1,0),"Xoa")</f>
        <v>RPRO-250520-0340</v>
      </c>
    </row>
    <row r="557" spans="1:12" x14ac:dyDescent="0.25">
      <c r="A557" s="36" t="s">
        <v>14473</v>
      </c>
      <c r="B557" s="36" t="s">
        <v>14506</v>
      </c>
      <c r="C557" s="36" t="s">
        <v>695</v>
      </c>
      <c r="D557" s="1">
        <v>45836</v>
      </c>
      <c r="E557" s="36" t="str">
        <f>IFERROR(VLOOKUP(Result[[#This Row],[RPRO]],H:H,1,0),"")</f>
        <v/>
      </c>
      <c r="H557" t="s">
        <v>9768</v>
      </c>
      <c r="I557" t="s">
        <v>10317</v>
      </c>
      <c r="J557" t="s">
        <v>699</v>
      </c>
      <c r="K557" s="1">
        <v>45834</v>
      </c>
      <c r="L557" t="str">
        <f>IFERROR(VLOOKUP(Result5[[#This Row],[RPRO]],'Data Power app'!C:C,1,0),"Xoa")</f>
        <v>RPRO-250520-0342</v>
      </c>
    </row>
    <row r="558" spans="1:12" x14ac:dyDescent="0.25">
      <c r="H558" t="s">
        <v>9770</v>
      </c>
      <c r="I558" t="s">
        <v>10317</v>
      </c>
      <c r="J558" t="s">
        <v>699</v>
      </c>
      <c r="K558" s="1">
        <v>45834</v>
      </c>
      <c r="L558" t="str">
        <f>IFERROR(VLOOKUP(Result5[[#This Row],[RPRO]],'Data Power app'!C:C,1,0),"Xoa")</f>
        <v>RPRO-250520-0344</v>
      </c>
    </row>
    <row r="559" spans="1:12" x14ac:dyDescent="0.25">
      <c r="H559" t="s">
        <v>9772</v>
      </c>
      <c r="I559" t="s">
        <v>10317</v>
      </c>
      <c r="J559" t="s">
        <v>699</v>
      </c>
      <c r="K559" s="1">
        <v>45834</v>
      </c>
      <c r="L559" t="str">
        <f>IFERROR(VLOOKUP(Result5[[#This Row],[RPRO]],'Data Power app'!C:C,1,0),"Xoa")</f>
        <v>RPRO-250520-0346</v>
      </c>
    </row>
    <row r="560" spans="1:12" x14ac:dyDescent="0.25">
      <c r="H560" t="s">
        <v>9774</v>
      </c>
      <c r="I560" t="s">
        <v>10317</v>
      </c>
      <c r="J560" t="s">
        <v>699</v>
      </c>
      <c r="K560" s="1">
        <v>45834</v>
      </c>
      <c r="L560" t="str">
        <f>IFERROR(VLOOKUP(Result5[[#This Row],[RPRO]],'Data Power app'!C:C,1,0),"Xoa")</f>
        <v>RPRO-250520-0348</v>
      </c>
    </row>
    <row r="561" spans="8:12" x14ac:dyDescent="0.25">
      <c r="H561" t="s">
        <v>9776</v>
      </c>
      <c r="I561" t="s">
        <v>10317</v>
      </c>
      <c r="J561" t="s">
        <v>699</v>
      </c>
      <c r="K561" s="1">
        <v>45834</v>
      </c>
      <c r="L561" t="str">
        <f>IFERROR(VLOOKUP(Result5[[#This Row],[RPRO]],'Data Power app'!C:C,1,0),"Xoa")</f>
        <v>RPRO-250520-0350</v>
      </c>
    </row>
    <row r="562" spans="8:12" x14ac:dyDescent="0.25">
      <c r="H562" t="s">
        <v>9778</v>
      </c>
      <c r="I562" t="s">
        <v>10317</v>
      </c>
      <c r="J562" t="s">
        <v>699</v>
      </c>
      <c r="K562" s="1">
        <v>45834</v>
      </c>
      <c r="L562" t="str">
        <f>IFERROR(VLOOKUP(Result5[[#This Row],[RPRO]],'Data Power app'!C:C,1,0),"Xoa")</f>
        <v>RPRO-250520-0352</v>
      </c>
    </row>
    <row r="563" spans="8:12" x14ac:dyDescent="0.25">
      <c r="H563" t="s">
        <v>9780</v>
      </c>
      <c r="I563" t="s">
        <v>10317</v>
      </c>
      <c r="J563" t="s">
        <v>699</v>
      </c>
      <c r="K563" s="1">
        <v>45834</v>
      </c>
      <c r="L563" t="str">
        <f>IFERROR(VLOOKUP(Result5[[#This Row],[RPRO]],'Data Power app'!C:C,1,0),"Xoa")</f>
        <v>RPRO-250520-0354</v>
      </c>
    </row>
    <row r="564" spans="8:12" x14ac:dyDescent="0.25">
      <c r="H564" t="s">
        <v>9782</v>
      </c>
      <c r="I564" t="s">
        <v>10317</v>
      </c>
      <c r="J564" t="s">
        <v>699</v>
      </c>
      <c r="K564" s="1">
        <v>45834</v>
      </c>
      <c r="L564" t="str">
        <f>IFERROR(VLOOKUP(Result5[[#This Row],[RPRO]],'Data Power app'!C:C,1,0),"Xoa")</f>
        <v>RPRO-250520-0356</v>
      </c>
    </row>
    <row r="565" spans="8:12" x14ac:dyDescent="0.25">
      <c r="H565" t="s">
        <v>9784</v>
      </c>
      <c r="I565" t="s">
        <v>10317</v>
      </c>
      <c r="J565" t="s">
        <v>699</v>
      </c>
      <c r="K565" s="1">
        <v>45834</v>
      </c>
      <c r="L565" t="str">
        <f>IFERROR(VLOOKUP(Result5[[#This Row],[RPRO]],'Data Power app'!C:C,1,0),"Xoa")</f>
        <v>RPRO-250520-0358</v>
      </c>
    </row>
    <row r="566" spans="8:12" x14ac:dyDescent="0.25">
      <c r="H566" t="s">
        <v>9786</v>
      </c>
      <c r="I566" t="s">
        <v>10317</v>
      </c>
      <c r="J566" t="s">
        <v>699</v>
      </c>
      <c r="K566" s="1">
        <v>45834</v>
      </c>
      <c r="L566" t="str">
        <f>IFERROR(VLOOKUP(Result5[[#This Row],[RPRO]],'Data Power app'!C:C,1,0),"Xoa")</f>
        <v>RPRO-250520-0360</v>
      </c>
    </row>
    <row r="567" spans="8:12" x14ac:dyDescent="0.25">
      <c r="H567" t="s">
        <v>9788</v>
      </c>
      <c r="I567" t="s">
        <v>10317</v>
      </c>
      <c r="J567" t="s">
        <v>699</v>
      </c>
      <c r="K567" s="1">
        <v>45834</v>
      </c>
      <c r="L567" t="str">
        <f>IFERROR(VLOOKUP(Result5[[#This Row],[RPRO]],'Data Power app'!C:C,1,0),"Xoa")</f>
        <v>RPRO-250520-0362</v>
      </c>
    </row>
    <row r="568" spans="8:12" x14ac:dyDescent="0.25">
      <c r="H568" t="s">
        <v>9790</v>
      </c>
      <c r="I568" t="s">
        <v>10317</v>
      </c>
      <c r="J568" t="s">
        <v>699</v>
      </c>
      <c r="K568" s="1">
        <v>45834</v>
      </c>
      <c r="L568" t="str">
        <f>IFERROR(VLOOKUP(Result5[[#This Row],[RPRO]],'Data Power app'!C:C,1,0),"Xoa")</f>
        <v>RPRO-250520-0364</v>
      </c>
    </row>
    <row r="569" spans="8:12" x14ac:dyDescent="0.25">
      <c r="H569" t="s">
        <v>9792</v>
      </c>
      <c r="I569" t="s">
        <v>10317</v>
      </c>
      <c r="J569" t="s">
        <v>699</v>
      </c>
      <c r="K569" s="1">
        <v>45834</v>
      </c>
      <c r="L569" t="str">
        <f>IFERROR(VLOOKUP(Result5[[#This Row],[RPRO]],'Data Power app'!C:C,1,0),"Xoa")</f>
        <v>RPRO-250520-0366</v>
      </c>
    </row>
    <row r="570" spans="8:12" x14ac:dyDescent="0.25">
      <c r="H570" t="s">
        <v>9794</v>
      </c>
      <c r="I570" t="s">
        <v>10317</v>
      </c>
      <c r="J570" t="s">
        <v>699</v>
      </c>
      <c r="K570" s="1">
        <v>45834</v>
      </c>
      <c r="L570" t="str">
        <f>IFERROR(VLOOKUP(Result5[[#This Row],[RPRO]],'Data Power app'!C:C,1,0),"Xoa")</f>
        <v>RPRO-250520-0368</v>
      </c>
    </row>
    <row r="571" spans="8:12" x14ac:dyDescent="0.25">
      <c r="H571" t="s">
        <v>9796</v>
      </c>
      <c r="I571" t="s">
        <v>10317</v>
      </c>
      <c r="J571" t="s">
        <v>699</v>
      </c>
      <c r="K571" s="1">
        <v>45834</v>
      </c>
      <c r="L571" t="str">
        <f>IFERROR(VLOOKUP(Result5[[#This Row],[RPRO]],'Data Power app'!C:C,1,0),"Xoa")</f>
        <v>RPRO-250520-0370</v>
      </c>
    </row>
    <row r="572" spans="8:12" x14ac:dyDescent="0.25">
      <c r="H572" t="s">
        <v>9798</v>
      </c>
      <c r="I572" t="s">
        <v>10317</v>
      </c>
      <c r="J572" t="s">
        <v>699</v>
      </c>
      <c r="K572" s="1">
        <v>45834</v>
      </c>
      <c r="L572" t="str">
        <f>IFERROR(VLOOKUP(Result5[[#This Row],[RPRO]],'Data Power app'!C:C,1,0),"Xoa")</f>
        <v>RPRO-250520-0372</v>
      </c>
    </row>
    <row r="573" spans="8:12" x14ac:dyDescent="0.25">
      <c r="H573" t="s">
        <v>9800</v>
      </c>
      <c r="I573" t="s">
        <v>10317</v>
      </c>
      <c r="J573" t="s">
        <v>699</v>
      </c>
      <c r="K573" s="1">
        <v>45834</v>
      </c>
      <c r="L573" t="str">
        <f>IFERROR(VLOOKUP(Result5[[#This Row],[RPRO]],'Data Power app'!C:C,1,0),"Xoa")</f>
        <v>RPRO-250520-0374</v>
      </c>
    </row>
    <row r="574" spans="8:12" x14ac:dyDescent="0.25">
      <c r="H574" t="s">
        <v>9802</v>
      </c>
      <c r="I574" t="s">
        <v>10317</v>
      </c>
      <c r="J574" t="s">
        <v>699</v>
      </c>
      <c r="K574" s="1">
        <v>45834</v>
      </c>
      <c r="L574" t="str">
        <f>IFERROR(VLOOKUP(Result5[[#This Row],[RPRO]],'Data Power app'!C:C,1,0),"Xoa")</f>
        <v>RPRO-250520-0376</v>
      </c>
    </row>
    <row r="575" spans="8:12" x14ac:dyDescent="0.25">
      <c r="H575" t="s">
        <v>9804</v>
      </c>
      <c r="I575" t="s">
        <v>10317</v>
      </c>
      <c r="J575" t="s">
        <v>699</v>
      </c>
      <c r="K575" s="1">
        <v>45834</v>
      </c>
      <c r="L575" t="str">
        <f>IFERROR(VLOOKUP(Result5[[#This Row],[RPRO]],'Data Power app'!C:C,1,0),"Xoa")</f>
        <v>RPRO-250520-0378</v>
      </c>
    </row>
    <row r="576" spans="8:12" x14ac:dyDescent="0.25">
      <c r="H576" t="s">
        <v>9806</v>
      </c>
      <c r="I576" t="s">
        <v>10317</v>
      </c>
      <c r="J576" t="s">
        <v>699</v>
      </c>
      <c r="K576" s="1">
        <v>45834</v>
      </c>
      <c r="L576" t="str">
        <f>IFERROR(VLOOKUP(Result5[[#This Row],[RPRO]],'Data Power app'!C:C,1,0),"Xoa")</f>
        <v>RPRO-250520-0380</v>
      </c>
    </row>
    <row r="577" spans="8:12" x14ac:dyDescent="0.25">
      <c r="H577" t="s">
        <v>9808</v>
      </c>
      <c r="I577" t="s">
        <v>10317</v>
      </c>
      <c r="J577" t="s">
        <v>699</v>
      </c>
      <c r="K577" s="1">
        <v>45834</v>
      </c>
      <c r="L577" t="str">
        <f>IFERROR(VLOOKUP(Result5[[#This Row],[RPRO]],'Data Power app'!C:C,1,0),"Xoa")</f>
        <v>RPRO-250520-0382</v>
      </c>
    </row>
    <row r="578" spans="8:12" x14ac:dyDescent="0.25">
      <c r="H578" t="s">
        <v>9810</v>
      </c>
      <c r="I578" t="s">
        <v>10317</v>
      </c>
      <c r="J578" t="s">
        <v>699</v>
      </c>
      <c r="K578" s="1">
        <v>45834</v>
      </c>
      <c r="L578" t="str">
        <f>IFERROR(VLOOKUP(Result5[[#This Row],[RPRO]],'Data Power app'!C:C,1,0),"Xoa")</f>
        <v>RPRO-250520-0384</v>
      </c>
    </row>
    <row r="579" spans="8:12" x14ac:dyDescent="0.25">
      <c r="H579" t="s">
        <v>9812</v>
      </c>
      <c r="I579" t="s">
        <v>10317</v>
      </c>
      <c r="J579" t="s">
        <v>699</v>
      </c>
      <c r="K579" s="1">
        <v>45834</v>
      </c>
      <c r="L579" t="str">
        <f>IFERROR(VLOOKUP(Result5[[#This Row],[RPRO]],'Data Power app'!C:C,1,0),"Xoa")</f>
        <v>RPRO-250520-0386</v>
      </c>
    </row>
    <row r="580" spans="8:12" x14ac:dyDescent="0.25">
      <c r="H580" t="s">
        <v>9814</v>
      </c>
      <c r="I580" t="s">
        <v>10317</v>
      </c>
      <c r="J580" t="s">
        <v>699</v>
      </c>
      <c r="K580" s="1">
        <v>45834</v>
      </c>
      <c r="L580" t="str">
        <f>IFERROR(VLOOKUP(Result5[[#This Row],[RPRO]],'Data Power app'!C:C,1,0),"Xoa")</f>
        <v>RPRO-250520-0388</v>
      </c>
    </row>
    <row r="581" spans="8:12" x14ac:dyDescent="0.25">
      <c r="H581" t="s">
        <v>9816</v>
      </c>
      <c r="I581" t="s">
        <v>10317</v>
      </c>
      <c r="J581" t="s">
        <v>699</v>
      </c>
      <c r="K581" s="1">
        <v>45834</v>
      </c>
      <c r="L581" t="str">
        <f>IFERROR(VLOOKUP(Result5[[#This Row],[RPRO]],'Data Power app'!C:C,1,0),"Xoa")</f>
        <v>RPRO-250520-0390</v>
      </c>
    </row>
    <row r="582" spans="8:12" x14ac:dyDescent="0.25">
      <c r="H582" t="s">
        <v>9818</v>
      </c>
      <c r="I582" t="s">
        <v>10317</v>
      </c>
      <c r="J582" t="s">
        <v>699</v>
      </c>
      <c r="K582" s="1">
        <v>45834</v>
      </c>
      <c r="L582" t="str">
        <f>IFERROR(VLOOKUP(Result5[[#This Row],[RPRO]],'Data Power app'!C:C,1,0),"Xoa")</f>
        <v>RPRO-250520-0392</v>
      </c>
    </row>
    <row r="583" spans="8:12" x14ac:dyDescent="0.25">
      <c r="H583" t="s">
        <v>9820</v>
      </c>
      <c r="I583" t="s">
        <v>10317</v>
      </c>
      <c r="J583" t="s">
        <v>699</v>
      </c>
      <c r="K583" s="1">
        <v>45834</v>
      </c>
      <c r="L583" t="str">
        <f>IFERROR(VLOOKUP(Result5[[#This Row],[RPRO]],'Data Power app'!C:C,1,0),"Xoa")</f>
        <v>RPRO-250520-0394</v>
      </c>
    </row>
    <row r="584" spans="8:12" x14ac:dyDescent="0.25">
      <c r="H584" t="s">
        <v>9822</v>
      </c>
      <c r="I584" t="s">
        <v>10317</v>
      </c>
      <c r="J584" t="s">
        <v>699</v>
      </c>
      <c r="K584" s="1">
        <v>45834</v>
      </c>
      <c r="L584" t="str">
        <f>IFERROR(VLOOKUP(Result5[[#This Row],[RPRO]],'Data Power app'!C:C,1,0),"Xoa")</f>
        <v>RPRO-250520-0396</v>
      </c>
    </row>
    <row r="585" spans="8:12" x14ac:dyDescent="0.25">
      <c r="H585" t="s">
        <v>9824</v>
      </c>
      <c r="I585" t="s">
        <v>10317</v>
      </c>
      <c r="J585" t="s">
        <v>699</v>
      </c>
      <c r="K585" s="1">
        <v>45834</v>
      </c>
      <c r="L585" t="str">
        <f>IFERROR(VLOOKUP(Result5[[#This Row],[RPRO]],'Data Power app'!C:C,1,0),"Xoa")</f>
        <v>RPRO-250520-0398</v>
      </c>
    </row>
    <row r="586" spans="8:12" x14ac:dyDescent="0.25">
      <c r="H586" t="s">
        <v>9826</v>
      </c>
      <c r="I586" t="s">
        <v>10317</v>
      </c>
      <c r="J586" t="s">
        <v>699</v>
      </c>
      <c r="K586" s="1">
        <v>45834</v>
      </c>
      <c r="L586" t="str">
        <f>IFERROR(VLOOKUP(Result5[[#This Row],[RPRO]],'Data Power app'!C:C,1,0),"Xoa")</f>
        <v>RPRO-250520-0400</v>
      </c>
    </row>
    <row r="587" spans="8:12" x14ac:dyDescent="0.25">
      <c r="H587" t="s">
        <v>10007</v>
      </c>
      <c r="I587" t="s">
        <v>10320</v>
      </c>
      <c r="J587" t="s">
        <v>696</v>
      </c>
      <c r="K587" s="1">
        <v>45834</v>
      </c>
      <c r="L587" t="str">
        <f>IFERROR(VLOOKUP(Result5[[#This Row],[RPRO]],'Data Power app'!C:C,1,0),"Xoa")</f>
        <v>RPRO-250520-0404</v>
      </c>
    </row>
    <row r="588" spans="8:12" x14ac:dyDescent="0.25">
      <c r="H588" t="s">
        <v>1240</v>
      </c>
      <c r="I588" t="s">
        <v>1283</v>
      </c>
      <c r="J588" t="s">
        <v>698</v>
      </c>
      <c r="K588" s="1">
        <v>45818</v>
      </c>
      <c r="L588" t="str">
        <f>IFERROR(VLOOKUP(Result5[[#This Row],[RPRO]],'Data Power app'!C:C,1,0),"Xoa")</f>
        <v>RPRO-250520-0587</v>
      </c>
    </row>
    <row r="589" spans="8:12" x14ac:dyDescent="0.25">
      <c r="H589" t="s">
        <v>3467</v>
      </c>
      <c r="I589" t="s">
        <v>3218</v>
      </c>
      <c r="J589" t="s">
        <v>698</v>
      </c>
      <c r="K589" s="1">
        <v>45829</v>
      </c>
      <c r="L589" t="str">
        <f>IFERROR(VLOOKUP(Result5[[#This Row],[RPRO]],'Data Power app'!C:C,1,0),"Xoa")</f>
        <v>RPRO-250520-0590</v>
      </c>
    </row>
    <row r="590" spans="8:12" x14ac:dyDescent="0.25">
      <c r="H590" t="s">
        <v>5385</v>
      </c>
      <c r="I590" t="s">
        <v>5384</v>
      </c>
      <c r="J590" t="s">
        <v>701</v>
      </c>
      <c r="K590" s="1">
        <v>45831</v>
      </c>
      <c r="L590" t="str">
        <f>IFERROR(VLOOKUP(Result5[[#This Row],[RPRO]],'Data Power app'!C:C,1,0),"Xoa")</f>
        <v>RPRO-250520-0591</v>
      </c>
    </row>
    <row r="591" spans="8:12" x14ac:dyDescent="0.25">
      <c r="H591" t="s">
        <v>3465</v>
      </c>
      <c r="I591" t="s">
        <v>3218</v>
      </c>
      <c r="J591" t="s">
        <v>698</v>
      </c>
      <c r="K591" s="1">
        <v>45829</v>
      </c>
      <c r="L591" t="str">
        <f>IFERROR(VLOOKUP(Result5[[#This Row],[RPRO]],'Data Power app'!C:C,1,0),"Xoa")</f>
        <v>RPRO-250520-0595</v>
      </c>
    </row>
    <row r="592" spans="8: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row r="6467" spans="1:7" x14ac:dyDescent="0.25">
      <c r="A6467" s="36" t="s">
        <v>14477</v>
      </c>
      <c r="B6467" s="36" t="s">
        <v>6394</v>
      </c>
      <c r="C6467" s="36" t="s">
        <v>669</v>
      </c>
      <c r="D6467" s="36" t="s">
        <v>175</v>
      </c>
      <c r="E6467" s="28">
        <v>45836.558553240742</v>
      </c>
      <c r="F6467" s="36" t="s">
        <v>661</v>
      </c>
      <c r="G6467" s="28">
        <v>45836.558553240742</v>
      </c>
    </row>
    <row r="6468" spans="1:7" x14ac:dyDescent="0.25">
      <c r="A6468" s="36" t="s">
        <v>14478</v>
      </c>
      <c r="B6468" s="36" t="s">
        <v>5385</v>
      </c>
      <c r="C6468" s="36" t="s">
        <v>677</v>
      </c>
      <c r="D6468" s="36" t="s">
        <v>678</v>
      </c>
      <c r="E6468" s="28">
        <v>45836.560162037036</v>
      </c>
      <c r="F6468" s="36" t="s">
        <v>661</v>
      </c>
      <c r="G6468" s="28">
        <v>45836.560162037036</v>
      </c>
    </row>
    <row r="6469" spans="1:7" x14ac:dyDescent="0.25">
      <c r="A6469" s="36" t="s">
        <v>14479</v>
      </c>
      <c r="B6469" s="36" t="s">
        <v>12417</v>
      </c>
      <c r="C6469" s="36" t="s">
        <v>664</v>
      </c>
      <c r="D6469" s="36" t="s">
        <v>673</v>
      </c>
      <c r="E6469" s="28">
        <v>45836.56212962963</v>
      </c>
      <c r="F6469" s="36" t="s">
        <v>661</v>
      </c>
      <c r="G6469" s="28">
        <v>45836.56212962963</v>
      </c>
    </row>
    <row r="6470" spans="1:7" x14ac:dyDescent="0.25">
      <c r="A6470" s="36" t="s">
        <v>14480</v>
      </c>
      <c r="B6470" s="36" t="s">
        <v>5038</v>
      </c>
      <c r="C6470" s="36" t="s">
        <v>669</v>
      </c>
      <c r="D6470" s="36" t="s">
        <v>77</v>
      </c>
      <c r="E6470" s="28">
        <v>45836.562210648146</v>
      </c>
      <c r="F6470" s="36" t="s">
        <v>661</v>
      </c>
      <c r="G6470" s="28">
        <v>45836.562210648146</v>
      </c>
    </row>
    <row r="6471" spans="1:7" x14ac:dyDescent="0.25">
      <c r="A6471" s="36" t="s">
        <v>14481</v>
      </c>
      <c r="B6471" s="36" t="s">
        <v>1634</v>
      </c>
      <c r="C6471" s="36" t="s">
        <v>669</v>
      </c>
      <c r="D6471" s="36" t="s">
        <v>77</v>
      </c>
      <c r="E6471" s="28">
        <v>45836.562326388892</v>
      </c>
      <c r="F6471" s="36" t="s">
        <v>661</v>
      </c>
      <c r="G6471" s="28">
        <v>45836.562326388892</v>
      </c>
    </row>
    <row r="6472" spans="1:7" x14ac:dyDescent="0.25">
      <c r="A6472" s="36" t="s">
        <v>14482</v>
      </c>
      <c r="B6472" s="36" t="s">
        <v>12382</v>
      </c>
      <c r="C6472" s="36" t="s">
        <v>664</v>
      </c>
      <c r="D6472" s="36" t="s">
        <v>665</v>
      </c>
      <c r="E6472" s="28">
        <v>45836.563206018516</v>
      </c>
      <c r="F6472" s="36" t="s">
        <v>661</v>
      </c>
      <c r="G6472" s="28">
        <v>45836.563206018516</v>
      </c>
    </row>
    <row r="6473" spans="1:7" x14ac:dyDescent="0.25">
      <c r="A6473" s="36" t="s">
        <v>14483</v>
      </c>
      <c r="B6473" s="36" t="s">
        <v>11707</v>
      </c>
      <c r="C6473" s="36" t="s">
        <v>664</v>
      </c>
      <c r="D6473" s="36" t="s">
        <v>665</v>
      </c>
      <c r="E6473" s="28">
        <v>45836.563287037039</v>
      </c>
      <c r="F6473" s="36" t="s">
        <v>661</v>
      </c>
      <c r="G6473" s="28">
        <v>45836.563287037039</v>
      </c>
    </row>
    <row r="6474" spans="1:7" x14ac:dyDescent="0.25">
      <c r="A6474" s="36" t="s">
        <v>14484</v>
      </c>
      <c r="B6474" s="36" t="s">
        <v>6318</v>
      </c>
      <c r="C6474" s="36" t="s">
        <v>677</v>
      </c>
      <c r="D6474" s="36" t="s">
        <v>678</v>
      </c>
      <c r="E6474" s="28">
        <v>45836.563055555554</v>
      </c>
      <c r="F6474" s="36" t="s">
        <v>661</v>
      </c>
      <c r="G6474" s="28">
        <v>45836.563055555554</v>
      </c>
    </row>
    <row r="6475" spans="1:7" x14ac:dyDescent="0.25">
      <c r="A6475" s="36" t="s">
        <v>14485</v>
      </c>
      <c r="B6475" s="36" t="s">
        <v>2879</v>
      </c>
      <c r="C6475" s="36" t="s">
        <v>677</v>
      </c>
      <c r="D6475" s="36" t="s">
        <v>678</v>
      </c>
      <c r="E6475" s="28">
        <v>45836.563344907408</v>
      </c>
      <c r="F6475" s="36" t="s">
        <v>661</v>
      </c>
      <c r="G6475" s="28">
        <v>45836.563344907408</v>
      </c>
    </row>
    <row r="6476" spans="1:7" x14ac:dyDescent="0.25">
      <c r="A6476" s="36" t="s">
        <v>14486</v>
      </c>
      <c r="B6476" s="36" t="s">
        <v>6391</v>
      </c>
      <c r="C6476" s="36" t="s">
        <v>677</v>
      </c>
      <c r="D6476" s="36" t="s">
        <v>678</v>
      </c>
      <c r="E6476" s="28">
        <v>45836.563449074078</v>
      </c>
      <c r="F6476" s="36" t="s">
        <v>661</v>
      </c>
      <c r="G6476" s="28">
        <v>45836.563449074078</v>
      </c>
    </row>
    <row r="6477" spans="1:7" x14ac:dyDescent="0.25">
      <c r="A6477" s="36" t="s">
        <v>14487</v>
      </c>
      <c r="B6477" s="36" t="s">
        <v>12475</v>
      </c>
      <c r="C6477" s="36" t="s">
        <v>659</v>
      </c>
      <c r="D6477" s="36" t="s">
        <v>674</v>
      </c>
      <c r="E6477" s="28">
        <v>45836.563969907409</v>
      </c>
      <c r="F6477" s="36" t="s">
        <v>661</v>
      </c>
      <c r="G6477" s="28">
        <v>45836.563969907409</v>
      </c>
    </row>
    <row r="6478" spans="1:7" x14ac:dyDescent="0.25">
      <c r="A6478" s="36" t="s">
        <v>14488</v>
      </c>
      <c r="B6478" s="36" t="s">
        <v>11846</v>
      </c>
      <c r="C6478" s="36" t="s">
        <v>659</v>
      </c>
      <c r="D6478" s="36" t="s">
        <v>674</v>
      </c>
      <c r="E6478" s="28">
        <v>45836.564016203702</v>
      </c>
      <c r="F6478" s="36" t="s">
        <v>661</v>
      </c>
      <c r="G6478" s="28">
        <v>45836.564016203702</v>
      </c>
    </row>
    <row r="6479" spans="1:7" x14ac:dyDescent="0.25">
      <c r="A6479" s="36" t="s">
        <v>14489</v>
      </c>
      <c r="B6479" s="36" t="s">
        <v>11966</v>
      </c>
      <c r="C6479" s="36" t="s">
        <v>659</v>
      </c>
      <c r="D6479" s="36" t="s">
        <v>674</v>
      </c>
      <c r="E6479" s="28">
        <v>45836.564074074071</v>
      </c>
      <c r="F6479" s="36" t="s">
        <v>661</v>
      </c>
      <c r="G6479" s="28">
        <v>45836.564074074071</v>
      </c>
    </row>
    <row r="6480" spans="1:7" x14ac:dyDescent="0.25">
      <c r="A6480" s="36" t="s">
        <v>14490</v>
      </c>
      <c r="B6480" s="36" t="s">
        <v>6264</v>
      </c>
      <c r="C6480" s="36" t="s">
        <v>662</v>
      </c>
      <c r="D6480" s="36" t="s">
        <v>212</v>
      </c>
      <c r="E6480" s="28">
        <v>45836.565960648149</v>
      </c>
      <c r="F6480" s="36" t="s">
        <v>661</v>
      </c>
      <c r="G6480" s="28">
        <v>45836.565960648149</v>
      </c>
    </row>
    <row r="6481" spans="1:7" x14ac:dyDescent="0.25">
      <c r="A6481" s="36" t="s">
        <v>14491</v>
      </c>
      <c r="B6481" s="36" t="s">
        <v>10027</v>
      </c>
      <c r="C6481" s="36" t="s">
        <v>664</v>
      </c>
      <c r="D6481" s="36" t="s">
        <v>680</v>
      </c>
      <c r="E6481" s="28">
        <v>45836.565486111111</v>
      </c>
      <c r="F6481" s="36" t="s">
        <v>661</v>
      </c>
      <c r="G6481" s="28">
        <v>45836.565486111111</v>
      </c>
    </row>
    <row r="6482" spans="1:7" x14ac:dyDescent="0.25">
      <c r="A6482" s="36" t="s">
        <v>14492</v>
      </c>
      <c r="B6482" s="36" t="s">
        <v>10143</v>
      </c>
      <c r="C6482" s="36" t="s">
        <v>664</v>
      </c>
      <c r="D6482" s="36" t="s">
        <v>680</v>
      </c>
      <c r="E6482" s="28">
        <v>45836.565648148149</v>
      </c>
      <c r="F6482" s="36" t="s">
        <v>661</v>
      </c>
      <c r="G6482" s="28">
        <v>45836.565648148149</v>
      </c>
    </row>
    <row r="6483" spans="1:7" x14ac:dyDescent="0.25">
      <c r="A6483" s="36" t="s">
        <v>14493</v>
      </c>
      <c r="B6483" s="36" t="s">
        <v>10145</v>
      </c>
      <c r="C6483" s="36" t="s">
        <v>664</v>
      </c>
      <c r="D6483" s="36" t="s">
        <v>680</v>
      </c>
      <c r="E6483" s="28">
        <v>45836.565775462965</v>
      </c>
      <c r="F6483" s="36" t="s">
        <v>661</v>
      </c>
      <c r="G6483" s="28">
        <v>45836.565775462965</v>
      </c>
    </row>
    <row r="6484" spans="1:7" x14ac:dyDescent="0.25">
      <c r="A6484" s="36" t="s">
        <v>14494</v>
      </c>
      <c r="B6484" s="36" t="s">
        <v>10147</v>
      </c>
      <c r="C6484" s="36" t="s">
        <v>664</v>
      </c>
      <c r="D6484" s="36" t="s">
        <v>680</v>
      </c>
      <c r="E6484" s="28">
        <v>45836.565983796296</v>
      </c>
      <c r="F6484" s="36" t="s">
        <v>661</v>
      </c>
      <c r="G6484" s="28">
        <v>45836.565983796296</v>
      </c>
    </row>
    <row r="6485" spans="1:7" x14ac:dyDescent="0.25">
      <c r="A6485" s="36" t="s">
        <v>14495</v>
      </c>
      <c r="B6485" s="36" t="s">
        <v>10149</v>
      </c>
      <c r="C6485" s="36" t="s">
        <v>664</v>
      </c>
      <c r="D6485" s="36" t="s">
        <v>680</v>
      </c>
      <c r="E6485" s="28">
        <v>45836.566053240742</v>
      </c>
      <c r="F6485" s="36" t="s">
        <v>661</v>
      </c>
      <c r="G6485" s="28">
        <v>45836.566053240742</v>
      </c>
    </row>
    <row r="6486" spans="1:7" x14ac:dyDescent="0.25">
      <c r="A6486" s="36" t="s">
        <v>14496</v>
      </c>
      <c r="B6486" s="36" t="s">
        <v>10139</v>
      </c>
      <c r="C6486" s="36" t="s">
        <v>664</v>
      </c>
      <c r="D6486" s="36" t="s">
        <v>680</v>
      </c>
      <c r="E6486" s="28">
        <v>45836.566134259258</v>
      </c>
      <c r="F6486" s="36" t="s">
        <v>661</v>
      </c>
      <c r="G6486" s="28">
        <v>45836.566134259258</v>
      </c>
    </row>
    <row r="6487" spans="1:7" x14ac:dyDescent="0.25">
      <c r="A6487" s="36" t="s">
        <v>14497</v>
      </c>
      <c r="B6487" s="36" t="s">
        <v>10137</v>
      </c>
      <c r="C6487" s="36" t="s">
        <v>664</v>
      </c>
      <c r="D6487" s="36" t="s">
        <v>680</v>
      </c>
      <c r="E6487" s="28">
        <v>45836.566180555557</v>
      </c>
      <c r="F6487" s="36" t="s">
        <v>661</v>
      </c>
      <c r="G6487" s="28">
        <v>45836.566180555557</v>
      </c>
    </row>
    <row r="6488" spans="1:7" x14ac:dyDescent="0.25">
      <c r="A6488" s="36" t="s">
        <v>14498</v>
      </c>
      <c r="B6488" s="36" t="s">
        <v>10141</v>
      </c>
      <c r="C6488" s="36" t="s">
        <v>664</v>
      </c>
      <c r="D6488" s="36" t="s">
        <v>680</v>
      </c>
      <c r="E6488" s="28">
        <v>45836.56622685185</v>
      </c>
      <c r="F6488" s="36" t="s">
        <v>661</v>
      </c>
      <c r="G6488" s="28">
        <v>45836.56622685185</v>
      </c>
    </row>
    <row r="6489" spans="1:7" x14ac:dyDescent="0.25">
      <c r="A6489" s="36" t="s">
        <v>14499</v>
      </c>
      <c r="B6489" s="36" t="s">
        <v>10120</v>
      </c>
      <c r="C6489" s="36" t="s">
        <v>664</v>
      </c>
      <c r="D6489" s="36" t="s">
        <v>680</v>
      </c>
      <c r="E6489" s="28">
        <v>45836.566284722219</v>
      </c>
      <c r="F6489" s="36" t="s">
        <v>661</v>
      </c>
      <c r="G6489" s="28">
        <v>45836.566284722219</v>
      </c>
    </row>
    <row r="6490" spans="1:7" x14ac:dyDescent="0.25">
      <c r="A6490" s="36" t="s">
        <v>14500</v>
      </c>
      <c r="B6490" s="36" t="s">
        <v>10151</v>
      </c>
      <c r="C6490" s="36" t="s">
        <v>664</v>
      </c>
      <c r="D6490" s="36" t="s">
        <v>680</v>
      </c>
      <c r="E6490" s="28">
        <v>45836.566342592596</v>
      </c>
      <c r="F6490" s="36" t="s">
        <v>661</v>
      </c>
      <c r="G6490" s="28">
        <v>45836.566342592596</v>
      </c>
    </row>
    <row r="6491" spans="1:7" x14ac:dyDescent="0.25">
      <c r="A6491" s="36" t="s">
        <v>14501</v>
      </c>
      <c r="B6491" s="36" t="s">
        <v>9511</v>
      </c>
      <c r="C6491" s="36" t="s">
        <v>654</v>
      </c>
      <c r="D6491" s="36" t="s">
        <v>655</v>
      </c>
      <c r="E6491" s="28">
        <v>45836.568182870367</v>
      </c>
      <c r="F6491" s="36" t="s">
        <v>661</v>
      </c>
      <c r="G6491" s="28">
        <v>45836.568182870367</v>
      </c>
    </row>
    <row r="6492" spans="1:7" x14ac:dyDescent="0.25">
      <c r="A6492" s="36" t="s">
        <v>14502</v>
      </c>
      <c r="B6492" s="36" t="s">
        <v>9509</v>
      </c>
      <c r="C6492" s="36" t="s">
        <v>654</v>
      </c>
      <c r="D6492" s="36" t="s">
        <v>655</v>
      </c>
      <c r="E6492" s="28">
        <v>45836.568194444444</v>
      </c>
      <c r="F6492" s="36" t="s">
        <v>661</v>
      </c>
      <c r="G6492" s="28">
        <v>45836.568194444444</v>
      </c>
    </row>
    <row r="6493" spans="1:7" x14ac:dyDescent="0.25">
      <c r="A6493" s="36" t="s">
        <v>14503</v>
      </c>
      <c r="B6493" s="36" t="s">
        <v>9505</v>
      </c>
      <c r="C6493" s="36" t="s">
        <v>654</v>
      </c>
      <c r="D6493" s="36" t="s">
        <v>655</v>
      </c>
      <c r="E6493" s="28">
        <v>45836.56827546296</v>
      </c>
      <c r="F6493" s="36" t="s">
        <v>661</v>
      </c>
      <c r="G6493" s="28">
        <v>45836.56827546296</v>
      </c>
    </row>
    <row r="6494" spans="1:7" x14ac:dyDescent="0.25">
      <c r="A6494" s="36" t="s">
        <v>14504</v>
      </c>
      <c r="B6494" s="36" t="s">
        <v>9507</v>
      </c>
      <c r="C6494" s="36" t="s">
        <v>654</v>
      </c>
      <c r="D6494" s="36" t="s">
        <v>655</v>
      </c>
      <c r="E6494" s="28">
        <v>45836.56832175926</v>
      </c>
      <c r="F6494" s="36" t="s">
        <v>661</v>
      </c>
      <c r="G6494" s="28">
        <v>45836.56832175926</v>
      </c>
    </row>
    <row r="6495" spans="1:7" x14ac:dyDescent="0.25">
      <c r="A6495" s="36" t="s">
        <v>14512</v>
      </c>
      <c r="B6495" s="36" t="s">
        <v>10027</v>
      </c>
      <c r="C6495" s="36" t="s">
        <v>667</v>
      </c>
      <c r="D6495" s="36" t="s">
        <v>680</v>
      </c>
      <c r="E6495" s="28">
        <v>45836.567627314813</v>
      </c>
      <c r="F6495" s="36" t="s">
        <v>661</v>
      </c>
      <c r="G6495" s="28">
        <v>45836.567627314813</v>
      </c>
    </row>
    <row r="6496" spans="1:7" x14ac:dyDescent="0.25">
      <c r="A6496" s="36" t="s">
        <v>14513</v>
      </c>
      <c r="B6496" s="36" t="s">
        <v>10143</v>
      </c>
      <c r="C6496" s="36" t="s">
        <v>667</v>
      </c>
      <c r="D6496" s="36" t="s">
        <v>680</v>
      </c>
      <c r="E6496" s="28">
        <v>45836.567789351851</v>
      </c>
      <c r="F6496" s="36" t="s">
        <v>661</v>
      </c>
      <c r="G6496" s="28">
        <v>45836.567789351851</v>
      </c>
    </row>
    <row r="6497" spans="1:7" x14ac:dyDescent="0.25">
      <c r="A6497" s="36" t="s">
        <v>14514</v>
      </c>
      <c r="B6497" s="36" t="s">
        <v>10145</v>
      </c>
      <c r="C6497" s="36" t="s">
        <v>667</v>
      </c>
      <c r="D6497" s="36" t="s">
        <v>680</v>
      </c>
      <c r="E6497" s="28">
        <v>45836.567835648151</v>
      </c>
      <c r="F6497" s="36" t="s">
        <v>661</v>
      </c>
      <c r="G6497" s="28">
        <v>45836.567835648151</v>
      </c>
    </row>
    <row r="6498" spans="1:7" x14ac:dyDescent="0.25">
      <c r="A6498" s="36" t="s">
        <v>14515</v>
      </c>
      <c r="B6498" s="36" t="s">
        <v>10147</v>
      </c>
      <c r="C6498" s="36" t="s">
        <v>667</v>
      </c>
      <c r="D6498" s="36" t="s">
        <v>680</v>
      </c>
      <c r="E6498" s="28">
        <v>45836.567870370367</v>
      </c>
      <c r="F6498" s="36" t="s">
        <v>661</v>
      </c>
      <c r="G6498" s="28">
        <v>45836.567870370367</v>
      </c>
    </row>
    <row r="6499" spans="1:7" x14ac:dyDescent="0.25">
      <c r="A6499" s="36" t="s">
        <v>14516</v>
      </c>
      <c r="B6499" s="36" t="s">
        <v>10149</v>
      </c>
      <c r="C6499" s="36" t="s">
        <v>667</v>
      </c>
      <c r="D6499" s="36" t="s">
        <v>680</v>
      </c>
      <c r="E6499" s="28">
        <v>45836.567916666667</v>
      </c>
      <c r="F6499" s="36" t="s">
        <v>661</v>
      </c>
      <c r="G6499" s="28">
        <v>45836.567916666667</v>
      </c>
    </row>
    <row r="6500" spans="1:7" x14ac:dyDescent="0.25">
      <c r="A6500" s="36" t="s">
        <v>14517</v>
      </c>
      <c r="B6500" s="36" t="s">
        <v>10139</v>
      </c>
      <c r="C6500" s="36" t="s">
        <v>667</v>
      </c>
      <c r="D6500" s="36" t="s">
        <v>680</v>
      </c>
      <c r="E6500" s="28">
        <v>45836.568009259259</v>
      </c>
      <c r="F6500" s="36" t="s">
        <v>661</v>
      </c>
      <c r="G6500" s="28">
        <v>45836.568009259259</v>
      </c>
    </row>
    <row r="6501" spans="1:7" x14ac:dyDescent="0.25">
      <c r="A6501" s="36" t="s">
        <v>14518</v>
      </c>
      <c r="B6501" s="36" t="s">
        <v>10137</v>
      </c>
      <c r="C6501" s="36" t="s">
        <v>667</v>
      </c>
      <c r="D6501" s="36" t="s">
        <v>680</v>
      </c>
      <c r="E6501" s="28">
        <v>45836.568055555559</v>
      </c>
      <c r="F6501" s="36" t="s">
        <v>661</v>
      </c>
      <c r="G6501" s="28">
        <v>45836.568055555559</v>
      </c>
    </row>
    <row r="6502" spans="1:7" x14ac:dyDescent="0.25">
      <c r="A6502" s="36" t="s">
        <v>14519</v>
      </c>
      <c r="B6502" s="36" t="s">
        <v>10141</v>
      </c>
      <c r="C6502" s="36" t="s">
        <v>667</v>
      </c>
      <c r="D6502" s="36" t="s">
        <v>680</v>
      </c>
      <c r="E6502" s="28">
        <v>45836.568136574075</v>
      </c>
      <c r="F6502" s="36" t="s">
        <v>661</v>
      </c>
      <c r="G6502" s="28">
        <v>45836.568136574075</v>
      </c>
    </row>
    <row r="6503" spans="1:7" x14ac:dyDescent="0.25">
      <c r="A6503" s="36" t="s">
        <v>14520</v>
      </c>
      <c r="B6503" s="36" t="s">
        <v>10120</v>
      </c>
      <c r="C6503" s="36" t="s">
        <v>667</v>
      </c>
      <c r="D6503" s="36" t="s">
        <v>680</v>
      </c>
      <c r="E6503" s="28">
        <v>45836.56821759259</v>
      </c>
      <c r="F6503" s="36" t="s">
        <v>661</v>
      </c>
      <c r="G6503" s="28">
        <v>45836.56821759259</v>
      </c>
    </row>
    <row r="6504" spans="1:7" x14ac:dyDescent="0.25">
      <c r="A6504" s="36" t="s">
        <v>14521</v>
      </c>
      <c r="B6504" s="36" t="s">
        <v>10151</v>
      </c>
      <c r="C6504" s="36" t="s">
        <v>667</v>
      </c>
      <c r="D6504" s="36" t="s">
        <v>680</v>
      </c>
      <c r="E6504" s="28">
        <v>45836.56827546296</v>
      </c>
      <c r="F6504" s="36" t="s">
        <v>661</v>
      </c>
      <c r="G6504" s="28">
        <v>45836.56827546296</v>
      </c>
    </row>
    <row r="6505" spans="1:7" x14ac:dyDescent="0.25">
      <c r="A6505" s="36" t="s">
        <v>14522</v>
      </c>
      <c r="B6505" s="36" t="s">
        <v>12400</v>
      </c>
      <c r="C6505" s="36" t="s">
        <v>659</v>
      </c>
      <c r="D6505" s="36" t="s">
        <v>675</v>
      </c>
      <c r="E6505" s="28">
        <v>45836.568148148152</v>
      </c>
      <c r="F6505" s="36" t="s">
        <v>661</v>
      </c>
      <c r="G6505" s="28">
        <v>45836.568148148152</v>
      </c>
    </row>
    <row r="6506" spans="1:7" x14ac:dyDescent="0.25">
      <c r="A6506" s="36" t="s">
        <v>14523</v>
      </c>
      <c r="B6506" s="36" t="s">
        <v>12460</v>
      </c>
      <c r="C6506" s="36" t="s">
        <v>659</v>
      </c>
      <c r="D6506" s="36" t="s">
        <v>675</v>
      </c>
      <c r="E6506" s="28">
        <v>45836.56827546296</v>
      </c>
      <c r="F6506" s="36" t="s">
        <v>661</v>
      </c>
      <c r="G6506" s="28">
        <v>45836.56827546296</v>
      </c>
    </row>
    <row r="6507" spans="1:7" x14ac:dyDescent="0.25">
      <c r="A6507" s="36" t="s">
        <v>14524</v>
      </c>
      <c r="B6507" s="36" t="s">
        <v>12462</v>
      </c>
      <c r="C6507" s="36" t="s">
        <v>659</v>
      </c>
      <c r="D6507" s="36" t="s">
        <v>675</v>
      </c>
      <c r="E6507" s="28">
        <v>45836.568333333336</v>
      </c>
      <c r="F6507" s="36" t="s">
        <v>661</v>
      </c>
      <c r="G6507" s="28">
        <v>45836.568333333336</v>
      </c>
    </row>
    <row r="6508" spans="1:7" x14ac:dyDescent="0.25">
      <c r="A6508" s="36" t="s">
        <v>14525</v>
      </c>
      <c r="B6508" s="36" t="s">
        <v>12464</v>
      </c>
      <c r="C6508" s="36" t="s">
        <v>664</v>
      </c>
      <c r="D6508" s="36" t="s">
        <v>682</v>
      </c>
      <c r="E6508" s="28">
        <v>45836.568854166668</v>
      </c>
      <c r="F6508" s="36" t="s">
        <v>661</v>
      </c>
      <c r="G6508" s="28">
        <v>45836.568854166668</v>
      </c>
    </row>
    <row r="6509" spans="1:7" x14ac:dyDescent="0.25">
      <c r="A6509" s="36" t="s">
        <v>14526</v>
      </c>
      <c r="B6509" s="36" t="s">
        <v>12420</v>
      </c>
      <c r="C6509" s="36" t="s">
        <v>664</v>
      </c>
      <c r="D6509" s="36" t="s">
        <v>682</v>
      </c>
      <c r="E6509" s="28">
        <v>45836.568993055553</v>
      </c>
      <c r="F6509" s="36" t="s">
        <v>661</v>
      </c>
      <c r="G6509" s="28">
        <v>45836.568993055553</v>
      </c>
    </row>
    <row r="6510" spans="1:7" x14ac:dyDescent="0.25">
      <c r="A6510" s="36" t="s">
        <v>14527</v>
      </c>
      <c r="B6510" s="36" t="s">
        <v>2794</v>
      </c>
      <c r="C6510" s="36" t="s">
        <v>662</v>
      </c>
      <c r="D6510" s="36" t="s">
        <v>77</v>
      </c>
      <c r="E6510" s="28">
        <v>45836.574513888889</v>
      </c>
      <c r="F6510" s="36" t="s">
        <v>661</v>
      </c>
      <c r="G6510" s="28">
        <v>45836.574513888889</v>
      </c>
    </row>
    <row r="6511" spans="1:7" x14ac:dyDescent="0.25">
      <c r="A6511" s="36" t="s">
        <v>14528</v>
      </c>
      <c r="B6511" s="36" t="s">
        <v>2794</v>
      </c>
      <c r="C6511" s="36" t="s">
        <v>669</v>
      </c>
      <c r="D6511" s="36" t="s">
        <v>61</v>
      </c>
      <c r="E6511" s="28">
        <v>45836.574884259258</v>
      </c>
      <c r="F6511" s="36" t="s">
        <v>661</v>
      </c>
      <c r="G6511" s="28">
        <v>45836.574884259258</v>
      </c>
    </row>
    <row r="6512" spans="1:7" x14ac:dyDescent="0.25">
      <c r="A6512" s="36" t="s">
        <v>14529</v>
      </c>
      <c r="B6512" s="36" t="s">
        <v>2936</v>
      </c>
      <c r="C6512" s="36" t="s">
        <v>662</v>
      </c>
      <c r="D6512" s="36" t="s">
        <v>61</v>
      </c>
      <c r="E6512" s="28">
        <v>45836.570347222223</v>
      </c>
      <c r="F6512" s="36" t="s">
        <v>661</v>
      </c>
      <c r="G6512" s="28">
        <v>45836.570347222223</v>
      </c>
    </row>
    <row r="6513" spans="1:7" x14ac:dyDescent="0.25">
      <c r="A6513" s="36" t="s">
        <v>14530</v>
      </c>
      <c r="B6513" s="36" t="s">
        <v>1987</v>
      </c>
      <c r="C6513" s="36" t="s">
        <v>662</v>
      </c>
      <c r="D6513" s="36" t="s">
        <v>77</v>
      </c>
      <c r="E6513" s="28">
        <v>45836.577800925923</v>
      </c>
      <c r="F6513" s="36" t="s">
        <v>656</v>
      </c>
      <c r="G6513" s="28">
        <v>45836.577800925923</v>
      </c>
    </row>
    <row r="6514" spans="1:7" x14ac:dyDescent="0.25">
      <c r="A6514" s="36" t="s">
        <v>14531</v>
      </c>
      <c r="B6514" s="36" t="s">
        <v>3512</v>
      </c>
      <c r="C6514" s="36" t="s">
        <v>662</v>
      </c>
      <c r="D6514" s="36" t="s">
        <v>77</v>
      </c>
      <c r="E6514" s="28">
        <v>45836.5778587963</v>
      </c>
      <c r="F6514" s="36" t="s">
        <v>656</v>
      </c>
      <c r="G6514" s="28">
        <v>45836.5778587963</v>
      </c>
    </row>
    <row r="6515" spans="1:7" x14ac:dyDescent="0.25">
      <c r="A6515" s="36" t="s">
        <v>14532</v>
      </c>
      <c r="B6515" s="36" t="s">
        <v>3513</v>
      </c>
      <c r="C6515" s="36" t="s">
        <v>662</v>
      </c>
      <c r="D6515" s="36" t="s">
        <v>77</v>
      </c>
      <c r="E6515" s="28">
        <v>45836.578009259261</v>
      </c>
      <c r="F6515" s="36" t="s">
        <v>656</v>
      </c>
      <c r="G6515" s="28">
        <v>45836.578009259261</v>
      </c>
    </row>
    <row r="6516" spans="1:7" x14ac:dyDescent="0.25">
      <c r="A6516" s="36" t="s">
        <v>14533</v>
      </c>
      <c r="B6516" s="36" t="s">
        <v>3514</v>
      </c>
      <c r="C6516" s="36" t="s">
        <v>662</v>
      </c>
      <c r="D6516" s="36" t="s">
        <v>77</v>
      </c>
      <c r="E6516" s="28">
        <v>45836.578067129631</v>
      </c>
      <c r="F6516" s="36" t="s">
        <v>656</v>
      </c>
      <c r="G6516" s="28">
        <v>45836.578067129631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1</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176403</v>
      </c>
      <c r="I3" s="1">
        <f ca="1">IF(HOUR(NOW())&gt;6,TODAY(),TODAY()-1)</f>
        <v>45836</v>
      </c>
    </row>
    <row r="4" spans="1:12" x14ac:dyDescent="0.25">
      <c r="A4" s="10" t="s">
        <v>59</v>
      </c>
      <c r="B4" s="17">
        <f ca="1">SUMIFS('Data Power app'!$G:$G,'Data Power app'!L:L,"&gt;"&amp;$I$2,'Data Power app'!F:F,Report!$A4)</f>
        <v>68358</v>
      </c>
      <c r="C4" s="17">
        <f ca="1">SUMIFS('Data Power app'!$G:$G,'Data Power app'!N:N,"&gt;"&amp;$I$2,'Data Power app'!F:F,Report!$A4)</f>
        <v>56991</v>
      </c>
      <c r="D4" s="17">
        <f ca="1">SUMIFS('Data Power app'!$G:$G,'Data Power app'!V:V,"&gt;"&amp;$I$2,'Data Power app'!$F:$F,Report!$A4)</f>
        <v>73232</v>
      </c>
      <c r="E4" s="17">
        <f ca="1">SUMIFS('Data Power app'!$G:$G,'Data Power app'!AA:AA,"&gt;"&amp;$I$2,'Data Power app'!$F:$F,Report!$A4)</f>
        <v>20233</v>
      </c>
      <c r="F4" s="18">
        <f ca="1">SUMIFS('Data Power app'!$G:$G,'Data Power app'!AF:AF,"="&amp;$I$2,'Data Power app'!$F:$F,Report!$A4)</f>
        <v>154444</v>
      </c>
    </row>
    <row r="5" spans="1:12" x14ac:dyDescent="0.25">
      <c r="A5" s="19" t="s">
        <v>746</v>
      </c>
      <c r="B5" s="20">
        <f ca="1">SUM(B3:B4)</f>
        <v>105147</v>
      </c>
      <c r="C5" s="20">
        <f t="shared" ref="C5:F5" ca="1" si="0">SUM(C3:C4)</f>
        <v>56991</v>
      </c>
      <c r="D5" s="20">
        <f t="shared" ca="1" si="0"/>
        <v>73232</v>
      </c>
      <c r="E5" s="20">
        <f t="shared" ca="1" si="0"/>
        <v>50089</v>
      </c>
      <c r="F5" s="21">
        <f t="shared" ca="1" si="0"/>
        <v>330847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2025-06-28T07:02:05Z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