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63" documentId="8_{050AFC0B-4AB8-4CA8-82E3-C6EC7D3D2882}" xr6:coauthVersionLast="47" xr6:coauthVersionMax="47" xr10:uidLastSave="{8D3A669B-DB56-4F90-9FA9-E584EB0E0535}"/>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Time'!$A$1:$G$8648</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<sst xmlns="http://schemas.openxmlformats.org/spreadsheetml/2006/main" count="282559" uniqueCount="17358">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</sst>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48" tableType="queryTable" totalsRowShown="0">
  <autoFilter ref="A1:G864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v>45826.495740740742</v>
      </c>
      <c r="W17" s="4">
        <v>45824</v>
      </c>
      <c r="X17" s="4"/>
      <c r="Y17" s="4" t="s">
        <v>60</v>
      </c>
      <c r="Z17" s="4">
        <v>45824</v>
      </c>
      <c r="AA17" s="4"/>
      <c r="AB17" s="4" t="s">
        <v>60</v>
      </c>
      <c r="AC17" s="4">
        <v>45825</v>
      </c>
      <c r="AD17" s="4">
        <v>45825</v>
      </c>
      <c r="AE17" s="4">
        <v>45811</v>
      </c>
      <c r="AF17" s="4"/>
      <c r="AG17" s="34" t="s">
        <v>292</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v>45826.511203703703</v>
      </c>
      <c r="Y170" s="4" t="s">
        <v>73</v>
      </c>
      <c r="Z170" s="4" t="s">
        <v>60</v>
      </c>
      <c r="AA170" s="4">
        <v>45826.512604166666</v>
      </c>
      <c r="AB170" s="4" t="s">
        <v>60</v>
      </c>
      <c r="AC170" s="4" t="s">
        <v>60</v>
      </c>
      <c r="AD170" s="4">
        <v>45824</v>
      </c>
      <c r="AE170" s="4">
        <v>45820</v>
      </c>
      <c r="AF170" s="4"/>
      <c r="AG170" s="34" t="s">
        <v>62</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v>45826.510844907411</v>
      </c>
      <c r="Y171" s="4" t="s">
        <v>73</v>
      </c>
      <c r="Z171" s="4" t="s">
        <v>60</v>
      </c>
      <c r="AA171" s="4">
        <v>45826.512326388889</v>
      </c>
      <c r="AB171" s="4" t="s">
        <v>60</v>
      </c>
      <c r="AC171" s="4" t="s">
        <v>60</v>
      </c>
      <c r="AD171" s="4">
        <v>45824</v>
      </c>
      <c r="AE171" s="4">
        <v>45820</v>
      </c>
      <c r="AF171" s="4"/>
      <c r="AG171" s="34" t="s">
        <v>62</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v>45826.510891203703</v>
      </c>
      <c r="Y173" s="4" t="s">
        <v>73</v>
      </c>
      <c r="Z173" s="4" t="s">
        <v>60</v>
      </c>
      <c r="AA173" s="4">
        <v>45826.512384259258</v>
      </c>
      <c r="AB173" s="4" t="s">
        <v>60</v>
      </c>
      <c r="AC173" s="4" t="s">
        <v>60</v>
      </c>
      <c r="AD173" s="4">
        <v>45824</v>
      </c>
      <c r="AE173" s="4">
        <v>45820</v>
      </c>
      <c r="AF173" s="4"/>
      <c r="AG173" s="34" t="s">
        <v>62</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v>45826.519085648149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v>45826.524050925924</v>
      </c>
      <c r="Y284" s="4" t="s">
        <v>77</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v>45826.510775462964</v>
      </c>
      <c r="Y624" s="4" t="s">
        <v>73</v>
      </c>
      <c r="Z624" s="4" t="s">
        <v>60</v>
      </c>
      <c r="AA624" s="4">
        <v>45826.51226851852</v>
      </c>
      <c r="AB624" s="4" t="s">
        <v>60</v>
      </c>
      <c r="AC624" s="4" t="s">
        <v>60</v>
      </c>
      <c r="AD624" s="4">
        <v>45825</v>
      </c>
      <c r="AE624" s="4">
        <v>45827</v>
      </c>
      <c r="AF624" s="4"/>
      <c r="AG624" s="34" t="s">
        <v>62</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v>45826.511365740742</v>
      </c>
      <c r="Y625" s="4" t="s">
        <v>73</v>
      </c>
      <c r="Z625" s="4" t="s">
        <v>60</v>
      </c>
      <c r="AA625" s="4">
        <v>45826.512685185182</v>
      </c>
      <c r="AB625" s="4" t="s">
        <v>60</v>
      </c>
      <c r="AC625" s="4" t="s">
        <v>60</v>
      </c>
      <c r="AD625" s="4">
        <v>45825</v>
      </c>
      <c r="AE625" s="4">
        <v>45827</v>
      </c>
      <c r="AF625" s="4"/>
      <c r="AG625" s="34" t="s">
        <v>62</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v>45826.50818287037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v>45826.508576388886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ML-01</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v>45826.508668981478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ML-01</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v>45826.511643518519</v>
      </c>
      <c r="W967" s="4">
        <v>45824</v>
      </c>
      <c r="X967" s="4"/>
      <c r="Y967" s="4" t="s">
        <v>60</v>
      </c>
      <c r="Z967" s="4">
        <v>45825</v>
      </c>
      <c r="AA967" s="4"/>
      <c r="AB967" s="4" t="s">
        <v>60</v>
      </c>
      <c r="AC967" s="4">
        <v>45826</v>
      </c>
      <c r="AD967" s="4">
        <v>45827</v>
      </c>
      <c r="AE967" s="4">
        <v>45828</v>
      </c>
      <c r="AF967" s="4"/>
      <c r="AG967" s="34" t="s">
        <v>292</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v>45826.512372685182</v>
      </c>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86</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v>45826.510925925926</v>
      </c>
      <c r="Y1086" s="4" t="s">
        <v>73</v>
      </c>
      <c r="Z1086" s="4" t="s">
        <v>60</v>
      </c>
      <c r="AA1086" s="4">
        <v>45826.512430555558</v>
      </c>
      <c r="AB1086" s="4" t="s">
        <v>60</v>
      </c>
      <c r="AC1086" s="4" t="s">
        <v>60</v>
      </c>
      <c r="AD1086" s="4">
        <v>45827</v>
      </c>
      <c r="AE1086" s="4">
        <v>45829</v>
      </c>
      <c r="AF1086" s="4"/>
      <c r="AG1086" s="34" t="s">
        <v>62</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v>45826.511087962965</v>
      </c>
      <c r="Y1088" s="4" t="s">
        <v>73</v>
      </c>
      <c r="Z1088" s="4" t="s">
        <v>60</v>
      </c>
      <c r="AA1088" s="4">
        <v>45826.512557870374</v>
      </c>
      <c r="AB1088" s="4" t="s">
        <v>60</v>
      </c>
      <c r="AC1088" s="4" t="s">
        <v>60</v>
      </c>
      <c r="AD1088" s="4">
        <v>45827</v>
      </c>
      <c r="AE1088" s="4">
        <v>45829</v>
      </c>
      <c r="AF1088" s="4"/>
      <c r="AG1088" s="34" t="s">
        <v>62</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v>45826.511041666665</v>
      </c>
      <c r="Y1099" s="4" t="s">
        <v>73</v>
      </c>
      <c r="Z1099" s="4" t="s">
        <v>60</v>
      </c>
      <c r="AA1099" s="4">
        <v>45826.512523148151</v>
      </c>
      <c r="AB1099" s="4" t="s">
        <v>60</v>
      </c>
      <c r="AC1099" s="4" t="s">
        <v>60</v>
      </c>
      <c r="AD1099" s="4">
        <v>45827</v>
      </c>
      <c r="AE1099" s="4">
        <v>45829</v>
      </c>
      <c r="AF1099" s="4"/>
      <c r="AG1099" s="34" t="s">
        <v>62</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v>45826.511435185188</v>
      </c>
      <c r="Y1161" s="4" t="s">
        <v>73</v>
      </c>
      <c r="Z1161" s="4" t="s">
        <v>60</v>
      </c>
      <c r="AA1161" s="4">
        <v>45826.512731481482</v>
      </c>
      <c r="AB1161" s="4" t="s">
        <v>60</v>
      </c>
      <c r="AC1161" s="4" t="s">
        <v>60</v>
      </c>
      <c r="AD1161" s="4">
        <v>45828</v>
      </c>
      <c r="AE1161" s="4">
        <v>45829</v>
      </c>
      <c r="AF1161" s="4"/>
      <c r="AG1161" s="34" t="s">
        <v>62</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v>45826.510972222219</v>
      </c>
      <c r="Y1255" s="4" t="s">
        <v>73</v>
      </c>
      <c r="Z1255" s="4" t="s">
        <v>60</v>
      </c>
      <c r="AA1255" s="4">
        <v>45826.512476851851</v>
      </c>
      <c r="AB1255" s="4" t="s">
        <v>60</v>
      </c>
      <c r="AC1255" s="4" t="s">
        <v>60</v>
      </c>
      <c r="AD1255" s="4">
        <v>45828</v>
      </c>
      <c r="AE1255" s="4">
        <v>45829</v>
      </c>
      <c r="AF1255" s="4"/>
      <c r="AG1255" s="34" t="s">
        <v>62</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v>45826.512650462966</v>
      </c>
      <c r="AB1278" s="4" t="s">
        <v>60</v>
      </c>
      <c r="AC1278" s="4" t="s">
        <v>60</v>
      </c>
      <c r="AD1278" s="4">
        <v>45828</v>
      </c>
      <c r="AE1278" s="4">
        <v>45829</v>
      </c>
      <c r="AF1278" s="4"/>
      <c r="AG1278" s="34" t="s">
        <v>62</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v>45826.498553240737</v>
      </c>
      <c r="W1385" s="4">
        <v>45825</v>
      </c>
      <c r="X1385" s="4"/>
      <c r="Y1385" s="4" t="s">
        <v>60</v>
      </c>
      <c r="Z1385" s="4">
        <v>45826</v>
      </c>
      <c r="AA1385" s="4"/>
      <c r="AB1385" s="4" t="s">
        <v>60</v>
      </c>
      <c r="AC1385" s="4">
        <v>45827</v>
      </c>
      <c r="AD1385" s="4">
        <v>45828</v>
      </c>
      <c r="AE1385" s="4">
        <v>45829</v>
      </c>
      <c r="AF1385" s="4"/>
      <c r="AG1385" s="34" t="s">
        <v>292</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v>45826.498564814814</v>
      </c>
      <c r="W1527" s="4">
        <v>45826</v>
      </c>
      <c r="X1527" s="4"/>
      <c r="Y1527" s="4" t="s">
        <v>60</v>
      </c>
      <c r="Z1527" s="4">
        <v>45826</v>
      </c>
      <c r="AA1527" s="4"/>
      <c r="AB1527" s="4" t="s">
        <v>60</v>
      </c>
      <c r="AC1527" s="4">
        <v>45827</v>
      </c>
      <c r="AD1527" s="4">
        <v>45829</v>
      </c>
      <c r="AE1527" s="4">
        <v>45831</v>
      </c>
      <c r="AF1527" s="4"/>
      <c r="AG1527" s="34" t="s">
        <v>292</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v>45826.52034722222</v>
      </c>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v>45826.487199074072</v>
      </c>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86</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v>45826.48709490741</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v>45826.505960648145</v>
      </c>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86</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ML-07</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v>45826.506018518521</v>
      </c>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86</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ML-07</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v>45826.503865740742</v>
      </c>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86</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ML-07</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v>45826.503819444442</v>
      </c>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86</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v>45826.506053240744</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v>45826.505509259259</v>
      </c>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225</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v>45826.505590277775</v>
      </c>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225</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v>45826.488912037035</v>
      </c>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4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row r="8602" spans="1:7" x14ac:dyDescent="0.25">
      <c r="A8602" s="30" t="s">
        <v>17311</v>
      </c>
      <c r="B8602" s="30" t="s">
        <v>15290</v>
      </c>
      <c r="C8602" s="30" t="s">
        <v>867</v>
      </c>
      <c r="D8602" s="30" t="s">
        <v>883</v>
      </c>
      <c r="E8602" s="25">
        <v>45826.48709490741</v>
      </c>
      <c r="F8602" s="30" t="s">
        <v>869</v>
      </c>
      <c r="G8602" s="25">
        <v>45826.48709490741</v>
      </c>
    </row>
    <row r="8603" spans="1:7" x14ac:dyDescent="0.25">
      <c r="A8603" s="30" t="s">
        <v>17312</v>
      </c>
      <c r="B8603" s="30" t="s">
        <v>15266</v>
      </c>
      <c r="C8603" s="30" t="s">
        <v>867</v>
      </c>
      <c r="D8603" s="30" t="s">
        <v>883</v>
      </c>
      <c r="E8603" s="25">
        <v>45826.487199074072</v>
      </c>
      <c r="F8603" s="30" t="s">
        <v>869</v>
      </c>
      <c r="G8603" s="25">
        <v>45826.487199074072</v>
      </c>
    </row>
    <row r="8604" spans="1:7" x14ac:dyDescent="0.25">
      <c r="A8604" s="30" t="s">
        <v>17313</v>
      </c>
      <c r="B8604" s="30" t="s">
        <v>13419</v>
      </c>
      <c r="C8604" s="30" t="s">
        <v>862</v>
      </c>
      <c r="D8604" s="30" t="s">
        <v>863</v>
      </c>
      <c r="E8604" s="25">
        <v>45826.488912037035</v>
      </c>
      <c r="F8604" s="30" t="s">
        <v>869</v>
      </c>
      <c r="G8604" s="25">
        <v>45826.488912037035</v>
      </c>
    </row>
    <row r="8605" spans="1:7" x14ac:dyDescent="0.25">
      <c r="A8605" s="30" t="s">
        <v>17314</v>
      </c>
      <c r="B8605" s="30" t="s">
        <v>2913</v>
      </c>
      <c r="C8605" s="30" t="s">
        <v>885</v>
      </c>
      <c r="D8605" s="30" t="s">
        <v>886</v>
      </c>
      <c r="E8605" s="25">
        <v>45826.495740740742</v>
      </c>
      <c r="F8605" s="30" t="s">
        <v>869</v>
      </c>
      <c r="G8605" s="25">
        <v>45826.495740740742</v>
      </c>
    </row>
    <row r="8606" spans="1:7" x14ac:dyDescent="0.25">
      <c r="A8606" s="30" t="s">
        <v>17315</v>
      </c>
      <c r="B8606" s="30" t="s">
        <v>13779</v>
      </c>
      <c r="C8606" s="30" t="s">
        <v>872</v>
      </c>
      <c r="D8606" s="30" t="s">
        <v>876</v>
      </c>
      <c r="E8606" s="25">
        <v>45826.497037037036</v>
      </c>
      <c r="F8606" s="30" t="s">
        <v>869</v>
      </c>
      <c r="G8606" s="25">
        <v>45826.497037037036</v>
      </c>
    </row>
    <row r="8607" spans="1:7" x14ac:dyDescent="0.25">
      <c r="A8607" s="30" t="s">
        <v>17316</v>
      </c>
      <c r="B8607" s="30" t="s">
        <v>13779</v>
      </c>
      <c r="C8607" s="30" t="s">
        <v>875</v>
      </c>
      <c r="D8607" s="30" t="s">
        <v>876</v>
      </c>
      <c r="E8607" s="25">
        <v>45826.497465277775</v>
      </c>
      <c r="F8607" s="30" t="s">
        <v>869</v>
      </c>
      <c r="G8607" s="25">
        <v>45826.497465277775</v>
      </c>
    </row>
    <row r="8608" spans="1:7" x14ac:dyDescent="0.25">
      <c r="A8608" s="30" t="s">
        <v>17317</v>
      </c>
      <c r="B8608" s="30" t="s">
        <v>4044</v>
      </c>
      <c r="C8608" s="30" t="s">
        <v>885</v>
      </c>
      <c r="D8608" s="30" t="s">
        <v>886</v>
      </c>
      <c r="E8608" s="25">
        <v>45826.498553240737</v>
      </c>
      <c r="F8608" s="30" t="s">
        <v>869</v>
      </c>
      <c r="G8608" s="25">
        <v>45826.498553240737</v>
      </c>
    </row>
    <row r="8609" spans="1:7" x14ac:dyDescent="0.25">
      <c r="A8609" s="30" t="s">
        <v>17318</v>
      </c>
      <c r="B8609" s="30" t="s">
        <v>4957</v>
      </c>
      <c r="C8609" s="30" t="s">
        <v>885</v>
      </c>
      <c r="D8609" s="30" t="s">
        <v>886</v>
      </c>
      <c r="E8609" s="25">
        <v>45826.498564814814</v>
      </c>
      <c r="F8609" s="30" t="s">
        <v>869</v>
      </c>
      <c r="G8609" s="25">
        <v>45826.498564814814</v>
      </c>
    </row>
    <row r="8610" spans="1:7" x14ac:dyDescent="0.25">
      <c r="A8610" s="30" t="s">
        <v>17319</v>
      </c>
      <c r="B8610" s="30" t="s">
        <v>15745</v>
      </c>
      <c r="C8610" s="30" t="s">
        <v>867</v>
      </c>
      <c r="D8610" s="30" t="s">
        <v>882</v>
      </c>
      <c r="E8610" s="25">
        <v>45826.503819444442</v>
      </c>
      <c r="F8610" s="30" t="s">
        <v>869</v>
      </c>
      <c r="G8610" s="25">
        <v>45826.503819444442</v>
      </c>
    </row>
    <row r="8611" spans="1:7" x14ac:dyDescent="0.25">
      <c r="A8611" s="30" t="s">
        <v>17320</v>
      </c>
      <c r="B8611" s="30" t="s">
        <v>15737</v>
      </c>
      <c r="C8611" s="30" t="s">
        <v>867</v>
      </c>
      <c r="D8611" s="30" t="s">
        <v>882</v>
      </c>
      <c r="E8611" s="25">
        <v>45826.503865740742</v>
      </c>
      <c r="F8611" s="30" t="s">
        <v>869</v>
      </c>
      <c r="G8611" s="25">
        <v>45826.503865740742</v>
      </c>
    </row>
    <row r="8612" spans="1:7" x14ac:dyDescent="0.25">
      <c r="A8612" s="30" t="s">
        <v>17321</v>
      </c>
      <c r="B8612" s="30" t="s">
        <v>11890</v>
      </c>
      <c r="C8612" s="30" t="s">
        <v>872</v>
      </c>
      <c r="D8612" s="30" t="s">
        <v>881</v>
      </c>
      <c r="E8612" s="25">
        <v>45826.504965277774</v>
      </c>
      <c r="F8612" s="30" t="s">
        <v>869</v>
      </c>
      <c r="G8612" s="25">
        <v>45826.504965277774</v>
      </c>
    </row>
    <row r="8613" spans="1:7" x14ac:dyDescent="0.25">
      <c r="A8613" s="30" t="s">
        <v>17322</v>
      </c>
      <c r="B8613" s="30" t="s">
        <v>11901</v>
      </c>
      <c r="C8613" s="30" t="s">
        <v>872</v>
      </c>
      <c r="D8613" s="30" t="s">
        <v>881</v>
      </c>
      <c r="E8613" s="25">
        <v>45826.505046296297</v>
      </c>
      <c r="F8613" s="30" t="s">
        <v>869</v>
      </c>
      <c r="G8613" s="25">
        <v>45826.505046296297</v>
      </c>
    </row>
    <row r="8614" spans="1:7" x14ac:dyDescent="0.25">
      <c r="A8614" s="30" t="s">
        <v>17323</v>
      </c>
      <c r="B8614" s="30" t="s">
        <v>11890</v>
      </c>
      <c r="C8614" s="30" t="s">
        <v>875</v>
      </c>
      <c r="D8614" s="30" t="s">
        <v>881</v>
      </c>
      <c r="E8614" s="25">
        <v>45826.505509259259</v>
      </c>
      <c r="F8614" s="30" t="s">
        <v>869</v>
      </c>
      <c r="G8614" s="25">
        <v>45826.505509259259</v>
      </c>
    </row>
    <row r="8615" spans="1:7" x14ac:dyDescent="0.25">
      <c r="A8615" s="30" t="s">
        <v>17324</v>
      </c>
      <c r="B8615" s="30" t="s">
        <v>11901</v>
      </c>
      <c r="C8615" s="30" t="s">
        <v>875</v>
      </c>
      <c r="D8615" s="30" t="s">
        <v>881</v>
      </c>
      <c r="E8615" s="25">
        <v>45826.505590277775</v>
      </c>
      <c r="F8615" s="30" t="s">
        <v>869</v>
      </c>
      <c r="G8615" s="25">
        <v>45826.505590277775</v>
      </c>
    </row>
    <row r="8616" spans="1:7" x14ac:dyDescent="0.25">
      <c r="A8616" s="30" t="s">
        <v>17325</v>
      </c>
      <c r="B8616" s="30" t="s">
        <v>15729</v>
      </c>
      <c r="C8616" s="30" t="s">
        <v>867</v>
      </c>
      <c r="D8616" s="30" t="s">
        <v>882</v>
      </c>
      <c r="E8616" s="25">
        <v>45826.505960648145</v>
      </c>
      <c r="F8616" s="30" t="s">
        <v>869</v>
      </c>
      <c r="G8616" s="25">
        <v>45826.505960648145</v>
      </c>
    </row>
    <row r="8617" spans="1:7" x14ac:dyDescent="0.25">
      <c r="A8617" s="30" t="s">
        <v>17326</v>
      </c>
      <c r="B8617" s="30" t="s">
        <v>15735</v>
      </c>
      <c r="C8617" s="30" t="s">
        <v>867</v>
      </c>
      <c r="D8617" s="30" t="s">
        <v>882</v>
      </c>
      <c r="E8617" s="25">
        <v>45826.506018518521</v>
      </c>
      <c r="F8617" s="30" t="s">
        <v>869</v>
      </c>
      <c r="G8617" s="25">
        <v>45826.506018518521</v>
      </c>
    </row>
    <row r="8618" spans="1:7" x14ac:dyDescent="0.25">
      <c r="A8618" s="30" t="s">
        <v>17327</v>
      </c>
      <c r="B8618" s="30" t="s">
        <v>15747</v>
      </c>
      <c r="C8618" s="30" t="s">
        <v>867</v>
      </c>
      <c r="D8618" s="30" t="s">
        <v>882</v>
      </c>
      <c r="E8618" s="25">
        <v>45826.506053240744</v>
      </c>
      <c r="F8618" s="30" t="s">
        <v>869</v>
      </c>
      <c r="G8618" s="25">
        <v>45826.506053240744</v>
      </c>
    </row>
    <row r="8619" spans="1:7" x14ac:dyDescent="0.25">
      <c r="A8619" s="30" t="s">
        <v>17328</v>
      </c>
      <c r="B8619" s="30" t="s">
        <v>9505</v>
      </c>
      <c r="C8619" s="30" t="s">
        <v>867</v>
      </c>
      <c r="D8619" s="30" t="s">
        <v>866</v>
      </c>
      <c r="E8619" s="25">
        <v>45826.50818287037</v>
      </c>
      <c r="F8619" s="30" t="s">
        <v>869</v>
      </c>
      <c r="G8619" s="25">
        <v>45826.50818287037</v>
      </c>
    </row>
    <row r="8620" spans="1:7" x14ac:dyDescent="0.25">
      <c r="A8620" s="30" t="s">
        <v>17329</v>
      </c>
      <c r="B8620" s="30" t="s">
        <v>9507</v>
      </c>
      <c r="C8620" s="30" t="s">
        <v>867</v>
      </c>
      <c r="D8620" s="30" t="s">
        <v>866</v>
      </c>
      <c r="E8620" s="25">
        <v>45826.508576388886</v>
      </c>
      <c r="F8620" s="30" t="s">
        <v>869</v>
      </c>
      <c r="G8620" s="25">
        <v>45826.508576388886</v>
      </c>
    </row>
    <row r="8621" spans="1:7" x14ac:dyDescent="0.25">
      <c r="A8621" s="30" t="s">
        <v>17330</v>
      </c>
      <c r="B8621" s="30" t="s">
        <v>9512</v>
      </c>
      <c r="C8621" s="30" t="s">
        <v>867</v>
      </c>
      <c r="D8621" s="30" t="s">
        <v>866</v>
      </c>
      <c r="E8621" s="25">
        <v>45826.508668981478</v>
      </c>
      <c r="F8621" s="30" t="s">
        <v>869</v>
      </c>
      <c r="G8621" s="25">
        <v>45826.508668981478</v>
      </c>
    </row>
    <row r="8622" spans="1:7" x14ac:dyDescent="0.25">
      <c r="A8622" s="30" t="s">
        <v>17331</v>
      </c>
      <c r="B8622" s="30" t="s">
        <v>8487</v>
      </c>
      <c r="C8622" s="30" t="s">
        <v>885</v>
      </c>
      <c r="D8622" s="30" t="s">
        <v>886</v>
      </c>
      <c r="E8622" s="25">
        <v>45826.511643518519</v>
      </c>
      <c r="F8622" s="30" t="s">
        <v>869</v>
      </c>
      <c r="G8622" s="25">
        <v>45826.511643518519</v>
      </c>
    </row>
    <row r="8623" spans="1:7" x14ac:dyDescent="0.25">
      <c r="A8623" s="30" t="s">
        <v>17332</v>
      </c>
      <c r="B8623" s="30" t="s">
        <v>7887</v>
      </c>
      <c r="C8623" s="30" t="s">
        <v>870</v>
      </c>
      <c r="D8623" s="30" t="s">
        <v>73</v>
      </c>
      <c r="E8623" s="25">
        <v>45826.510775462964</v>
      </c>
      <c r="F8623" s="30" t="s">
        <v>869</v>
      </c>
      <c r="G8623" s="25">
        <v>45826.510775462964</v>
      </c>
    </row>
    <row r="8624" spans="1:7" x14ac:dyDescent="0.25">
      <c r="A8624" s="30" t="s">
        <v>17333</v>
      </c>
      <c r="B8624" s="30" t="s">
        <v>7325</v>
      </c>
      <c r="C8624" s="30" t="s">
        <v>870</v>
      </c>
      <c r="D8624" s="30" t="s">
        <v>73</v>
      </c>
      <c r="E8624" s="25">
        <v>45826.510844907411</v>
      </c>
      <c r="F8624" s="30" t="s">
        <v>869</v>
      </c>
      <c r="G8624" s="25">
        <v>45826.510844907411</v>
      </c>
    </row>
    <row r="8625" spans="1:7" x14ac:dyDescent="0.25">
      <c r="A8625" s="30" t="s">
        <v>17334</v>
      </c>
      <c r="B8625" s="30" t="s">
        <v>7329</v>
      </c>
      <c r="C8625" s="30" t="s">
        <v>870</v>
      </c>
      <c r="D8625" s="30" t="s">
        <v>73</v>
      </c>
      <c r="E8625" s="25">
        <v>45826.510891203703</v>
      </c>
      <c r="F8625" s="30" t="s">
        <v>869</v>
      </c>
      <c r="G8625" s="25">
        <v>45826.510891203703</v>
      </c>
    </row>
    <row r="8626" spans="1:7" x14ac:dyDescent="0.25">
      <c r="A8626" s="30" t="s">
        <v>17335</v>
      </c>
      <c r="B8626" s="30" t="s">
        <v>11247</v>
      </c>
      <c r="C8626" s="30" t="s">
        <v>870</v>
      </c>
      <c r="D8626" s="30" t="s">
        <v>73</v>
      </c>
      <c r="E8626" s="25">
        <v>45826.510925925926</v>
      </c>
      <c r="F8626" s="30" t="s">
        <v>869</v>
      </c>
      <c r="G8626" s="25">
        <v>45826.510925925926</v>
      </c>
    </row>
    <row r="8627" spans="1:7" x14ac:dyDescent="0.25">
      <c r="A8627" s="30" t="s">
        <v>17336</v>
      </c>
      <c r="B8627" s="30" t="s">
        <v>11348</v>
      </c>
      <c r="C8627" s="30" t="s">
        <v>870</v>
      </c>
      <c r="D8627" s="30" t="s">
        <v>73</v>
      </c>
      <c r="E8627" s="25">
        <v>45826.510972222219</v>
      </c>
      <c r="F8627" s="30" t="s">
        <v>869</v>
      </c>
      <c r="G8627" s="25">
        <v>45826.510972222219</v>
      </c>
    </row>
    <row r="8628" spans="1:7" x14ac:dyDescent="0.25">
      <c r="A8628" s="30" t="s">
        <v>17337</v>
      </c>
      <c r="B8628" s="30" t="s">
        <v>11269</v>
      </c>
      <c r="C8628" s="30" t="s">
        <v>870</v>
      </c>
      <c r="D8628" s="30" t="s">
        <v>73</v>
      </c>
      <c r="E8628" s="25">
        <v>45826.511041666665</v>
      </c>
      <c r="F8628" s="30" t="s">
        <v>869</v>
      </c>
      <c r="G8628" s="25">
        <v>45826.511041666665</v>
      </c>
    </row>
    <row r="8629" spans="1:7" x14ac:dyDescent="0.25">
      <c r="A8629" s="30" t="s">
        <v>17338</v>
      </c>
      <c r="B8629" s="30" t="s">
        <v>11249</v>
      </c>
      <c r="C8629" s="30" t="s">
        <v>870</v>
      </c>
      <c r="D8629" s="30" t="s">
        <v>73</v>
      </c>
      <c r="E8629" s="25">
        <v>45826.511087962965</v>
      </c>
      <c r="F8629" s="30" t="s">
        <v>869</v>
      </c>
      <c r="G8629" s="25">
        <v>45826.511087962965</v>
      </c>
    </row>
    <row r="8630" spans="1:7" x14ac:dyDescent="0.25">
      <c r="A8630" s="30" t="s">
        <v>17339</v>
      </c>
      <c r="B8630" s="30" t="s">
        <v>7323</v>
      </c>
      <c r="C8630" s="30" t="s">
        <v>870</v>
      </c>
      <c r="D8630" s="30" t="s">
        <v>73</v>
      </c>
      <c r="E8630" s="25">
        <v>45826.511203703703</v>
      </c>
      <c r="F8630" s="30" t="s">
        <v>869</v>
      </c>
      <c r="G8630" s="25">
        <v>45826.511203703703</v>
      </c>
    </row>
    <row r="8631" spans="1:7" x14ac:dyDescent="0.25">
      <c r="A8631" s="30" t="s">
        <v>17340</v>
      </c>
      <c r="B8631" s="30" t="s">
        <v>7889</v>
      </c>
      <c r="C8631" s="30" t="s">
        <v>870</v>
      </c>
      <c r="D8631" s="30" t="s">
        <v>73</v>
      </c>
      <c r="E8631" s="25">
        <v>45826.511365740742</v>
      </c>
      <c r="F8631" s="30" t="s">
        <v>869</v>
      </c>
      <c r="G8631" s="25">
        <v>45826.511365740742</v>
      </c>
    </row>
    <row r="8632" spans="1:7" x14ac:dyDescent="0.25">
      <c r="A8632" s="30" t="s">
        <v>17341</v>
      </c>
      <c r="B8632" s="30" t="s">
        <v>11287</v>
      </c>
      <c r="C8632" s="30" t="s">
        <v>870</v>
      </c>
      <c r="D8632" s="30" t="s">
        <v>73</v>
      </c>
      <c r="E8632" s="25">
        <v>45826.511435185188</v>
      </c>
      <c r="F8632" s="30" t="s">
        <v>869</v>
      </c>
      <c r="G8632" s="25">
        <v>45826.511435185188</v>
      </c>
    </row>
    <row r="8633" spans="1:7" x14ac:dyDescent="0.25">
      <c r="A8633" s="30" t="s">
        <v>17342</v>
      </c>
      <c r="B8633" s="30" t="s">
        <v>12138</v>
      </c>
      <c r="C8633" s="30" t="s">
        <v>867</v>
      </c>
      <c r="D8633" s="30" t="s">
        <v>882</v>
      </c>
      <c r="E8633" s="25">
        <v>45826.512372685182</v>
      </c>
      <c r="F8633" s="30" t="s">
        <v>869</v>
      </c>
      <c r="G8633" s="25">
        <v>45826.512372685182</v>
      </c>
    </row>
    <row r="8634" spans="1:7" x14ac:dyDescent="0.25">
      <c r="A8634" s="30" t="s">
        <v>17343</v>
      </c>
      <c r="B8634" s="30" t="s">
        <v>7887</v>
      </c>
      <c r="C8634" s="30" t="s">
        <v>877</v>
      </c>
      <c r="D8634" s="30" t="s">
        <v>73</v>
      </c>
      <c r="E8634" s="25">
        <v>45826.51226851852</v>
      </c>
      <c r="F8634" s="30" t="s">
        <v>869</v>
      </c>
      <c r="G8634" s="25">
        <v>45826.51226851852</v>
      </c>
    </row>
    <row r="8635" spans="1:7" x14ac:dyDescent="0.25">
      <c r="A8635" s="30" t="s">
        <v>17344</v>
      </c>
      <c r="B8635" s="30" t="s">
        <v>7325</v>
      </c>
      <c r="C8635" s="30" t="s">
        <v>877</v>
      </c>
      <c r="D8635" s="30" t="s">
        <v>73</v>
      </c>
      <c r="E8635" s="25">
        <v>45826.512326388889</v>
      </c>
      <c r="F8635" s="30" t="s">
        <v>869</v>
      </c>
      <c r="G8635" s="25">
        <v>45826.512326388889</v>
      </c>
    </row>
    <row r="8636" spans="1:7" x14ac:dyDescent="0.25">
      <c r="A8636" s="30" t="s">
        <v>17345</v>
      </c>
      <c r="B8636" s="30" t="s">
        <v>7329</v>
      </c>
      <c r="C8636" s="30" t="s">
        <v>877</v>
      </c>
      <c r="D8636" s="30" t="s">
        <v>73</v>
      </c>
      <c r="E8636" s="25">
        <v>45826.512384259258</v>
      </c>
      <c r="F8636" s="30" t="s">
        <v>869</v>
      </c>
      <c r="G8636" s="25">
        <v>45826.512384259258</v>
      </c>
    </row>
    <row r="8637" spans="1:7" x14ac:dyDescent="0.25">
      <c r="A8637" s="30" t="s">
        <v>17346</v>
      </c>
      <c r="B8637" s="30" t="s">
        <v>11247</v>
      </c>
      <c r="C8637" s="30" t="s">
        <v>877</v>
      </c>
      <c r="D8637" s="30" t="s">
        <v>73</v>
      </c>
      <c r="E8637" s="25">
        <v>45826.512430555558</v>
      </c>
      <c r="F8637" s="30" t="s">
        <v>869</v>
      </c>
      <c r="G8637" s="25">
        <v>45826.512430555558</v>
      </c>
    </row>
    <row r="8638" spans="1:7" x14ac:dyDescent="0.25">
      <c r="A8638" s="30" t="s">
        <v>17347</v>
      </c>
      <c r="B8638" s="30" t="s">
        <v>11348</v>
      </c>
      <c r="C8638" s="30" t="s">
        <v>877</v>
      </c>
      <c r="D8638" s="30" t="s">
        <v>73</v>
      </c>
      <c r="E8638" s="25">
        <v>45826.512476851851</v>
      </c>
      <c r="F8638" s="30" t="s">
        <v>869</v>
      </c>
      <c r="G8638" s="25">
        <v>45826.512476851851</v>
      </c>
    </row>
    <row r="8639" spans="1:7" x14ac:dyDescent="0.25">
      <c r="A8639" s="30" t="s">
        <v>17348</v>
      </c>
      <c r="B8639" s="30" t="s">
        <v>11269</v>
      </c>
      <c r="C8639" s="30" t="s">
        <v>877</v>
      </c>
      <c r="D8639" s="30" t="s">
        <v>73</v>
      </c>
      <c r="E8639" s="25">
        <v>45826.512523148151</v>
      </c>
      <c r="F8639" s="30" t="s">
        <v>869</v>
      </c>
      <c r="G8639" s="25">
        <v>45826.512523148151</v>
      </c>
    </row>
    <row r="8640" spans="1:7" x14ac:dyDescent="0.25">
      <c r="A8640" s="30" t="s">
        <v>17349</v>
      </c>
      <c r="B8640" s="30" t="s">
        <v>11249</v>
      </c>
      <c r="C8640" s="30" t="s">
        <v>877</v>
      </c>
      <c r="D8640" s="30" t="s">
        <v>73</v>
      </c>
      <c r="E8640" s="25">
        <v>45826.512557870374</v>
      </c>
      <c r="F8640" s="30" t="s">
        <v>869</v>
      </c>
      <c r="G8640" s="25">
        <v>45826.512557870374</v>
      </c>
    </row>
    <row r="8641" spans="1:7" x14ac:dyDescent="0.25">
      <c r="A8641" s="30" t="s">
        <v>17350</v>
      </c>
      <c r="B8641" s="30" t="s">
        <v>7323</v>
      </c>
      <c r="C8641" s="30" t="s">
        <v>877</v>
      </c>
      <c r="D8641" s="30" t="s">
        <v>73</v>
      </c>
      <c r="E8641" s="25">
        <v>45826.512604166666</v>
      </c>
      <c r="F8641" s="30" t="s">
        <v>869</v>
      </c>
      <c r="G8641" s="25">
        <v>45826.512604166666</v>
      </c>
    </row>
    <row r="8642" spans="1:7" x14ac:dyDescent="0.25">
      <c r="A8642" s="30" t="s">
        <v>17351</v>
      </c>
      <c r="B8642" s="30" t="s">
        <v>9875</v>
      </c>
      <c r="C8642" s="30" t="s">
        <v>877</v>
      </c>
      <c r="D8642" s="30" t="s">
        <v>73</v>
      </c>
      <c r="E8642" s="25">
        <v>45826.512650462966</v>
      </c>
      <c r="F8642" s="30" t="s">
        <v>869</v>
      </c>
      <c r="G8642" s="25">
        <v>45826.512650462966</v>
      </c>
    </row>
    <row r="8643" spans="1:7" x14ac:dyDescent="0.25">
      <c r="A8643" s="30" t="s">
        <v>17352</v>
      </c>
      <c r="B8643" s="30" t="s">
        <v>7889</v>
      </c>
      <c r="C8643" s="30" t="s">
        <v>877</v>
      </c>
      <c r="D8643" s="30" t="s">
        <v>73</v>
      </c>
      <c r="E8643" s="25">
        <v>45826.512685185182</v>
      </c>
      <c r="F8643" s="30" t="s">
        <v>869</v>
      </c>
      <c r="G8643" s="25">
        <v>45826.512685185182</v>
      </c>
    </row>
    <row r="8644" spans="1:7" x14ac:dyDescent="0.25">
      <c r="A8644" s="30" t="s">
        <v>17353</v>
      </c>
      <c r="B8644" s="30" t="s">
        <v>11287</v>
      </c>
      <c r="C8644" s="30" t="s">
        <v>877</v>
      </c>
      <c r="D8644" s="30" t="s">
        <v>73</v>
      </c>
      <c r="E8644" s="25">
        <v>45826.512731481482</v>
      </c>
      <c r="F8644" s="30" t="s">
        <v>869</v>
      </c>
      <c r="G8644" s="25">
        <v>45826.512731481482</v>
      </c>
    </row>
    <row r="8645" spans="1:7" x14ac:dyDescent="0.25">
      <c r="A8645" s="30" t="s">
        <v>17354</v>
      </c>
      <c r="B8645" s="30" t="s">
        <v>13779</v>
      </c>
      <c r="C8645" s="30" t="s">
        <v>862</v>
      </c>
      <c r="D8645" s="30" t="s">
        <v>863</v>
      </c>
      <c r="E8645" s="25">
        <v>45826.514131944445</v>
      </c>
      <c r="F8645" s="30" t="s">
        <v>869</v>
      </c>
      <c r="G8645" s="25">
        <v>45826.514131944445</v>
      </c>
    </row>
    <row r="8646" spans="1:7" x14ac:dyDescent="0.25">
      <c r="A8646" s="30" t="s">
        <v>17355</v>
      </c>
      <c r="B8646" s="30" t="s">
        <v>10300</v>
      </c>
      <c r="C8646" s="30" t="s">
        <v>875</v>
      </c>
      <c r="D8646" s="30" t="s">
        <v>881</v>
      </c>
      <c r="E8646" s="25">
        <v>45826.519085648149</v>
      </c>
      <c r="F8646" s="30" t="s">
        <v>869</v>
      </c>
      <c r="G8646" s="25">
        <v>45826.519085648149</v>
      </c>
    </row>
    <row r="8647" spans="1:7" x14ac:dyDescent="0.25">
      <c r="A8647" s="30" t="s">
        <v>17356</v>
      </c>
      <c r="B8647" s="30" t="s">
        <v>10106</v>
      </c>
      <c r="C8647" s="30" t="s">
        <v>875</v>
      </c>
      <c r="D8647" s="30" t="s">
        <v>881</v>
      </c>
      <c r="E8647" s="25">
        <v>45826.52034722222</v>
      </c>
      <c r="F8647" s="30" t="s">
        <v>869</v>
      </c>
      <c r="G8647" s="25">
        <v>45826.52034722222</v>
      </c>
    </row>
    <row r="8648" spans="1:7" x14ac:dyDescent="0.25">
      <c r="A8648" s="30" t="s">
        <v>17357</v>
      </c>
      <c r="B8648" s="30" t="s">
        <v>1437</v>
      </c>
      <c r="C8648" s="30" t="s">
        <v>870</v>
      </c>
      <c r="D8648" s="30" t="s">
        <v>77</v>
      </c>
      <c r="E8648" s="25">
        <v>45826.524050925924</v>
      </c>
      <c r="F8648" s="30" t="s">
        <v>889</v>
      </c>
      <c r="G8648" s="25">
        <v>45826.524050925924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57</v>
      </c>
    </row>
    <row r="3" spans="1:12" x14ac:dyDescent="0.25">
      <c r="A3" s="12" t="s">
        <v>72</v>
      </c>
      <c r="B3" s="19">
        <f ca="1">SUMIFS('Data Power app'!$G:$G,'Data Power app'!L:L,"&gt;"&amp;$I$2,'Data Power app'!F:F,Report!$A3)</f>
        <v>20077</v>
      </c>
      <c r="C3" s="19">
        <f ca="1">SUMIFS('Data Power app'!$G:$G,'Data Power app'!N:N,"&gt;"&amp;$I$2,'Data Power app'!$F:$F,Report!$A3)</f>
        <v>0</v>
      </c>
      <c r="D3" s="19">
        <f ca="1">SUMIFS('Data Power app'!$G:$G,'Data Power app'!V:V,"&gt;"&amp;$I$2,'Data Power app'!$F:$F,Report!$A3)</f>
        <v>0</v>
      </c>
      <c r="E3" s="19">
        <f ca="1">SUMIFS('Data Power app'!$G:$G,'Data Power app'!AA:AA,"&gt;"&amp;$I$2,'Data Power app'!$F:$F,Report!$A3)</f>
        <v>11435</v>
      </c>
      <c r="F3" s="20">
        <f ca="1">SUMIFS('Data Power app'!$G:$G,'Data Power app'!AF:AF,"="&amp;$I$2,'Data Power app'!$F:$F,Report!$A3)</f>
        <v>116362</v>
      </c>
      <c r="I3" s="1">
        <f ca="1">IF(HOUR(NOW())&gt;6,TODAY(),TODAY()-1)</f>
        <v>45826</v>
      </c>
    </row>
    <row r="4" spans="1:12" x14ac:dyDescent="0.25">
      <c r="A4" s="12" t="s">
        <v>59</v>
      </c>
      <c r="B4" s="19">
        <f ca="1">SUMIFS('Data Power app'!$G:$G,'Data Power app'!L:L,"&gt;"&amp;$I$2,'Data Power app'!F:F,Report!$A4)</f>
        <v>31259</v>
      </c>
      <c r="C4" s="19">
        <f ca="1">SUMIFS('Data Power app'!$G:$G,'Data Power app'!N:N,"&gt;"&amp;$I$2,'Data Power app'!F:F,Report!$A4)</f>
        <v>40034</v>
      </c>
      <c r="D4" s="19">
        <f ca="1">SUMIFS('Data Power app'!$G:$G,'Data Power app'!V:V,"&gt;"&amp;$I$2,'Data Power app'!$F:$F,Report!$A4)</f>
        <v>25512</v>
      </c>
      <c r="E4" s="19">
        <f ca="1">SUMIFS('Data Power app'!$G:$G,'Data Power app'!AA:AA,"&gt;"&amp;$I$2,'Data Power app'!$F:$F,Report!$A4)</f>
        <v>14392</v>
      </c>
      <c r="F4" s="20">
        <f ca="1">SUMIFS('Data Power app'!$G:$G,'Data Power app'!AF:AF,"="&amp;$I$2,'Data Power app'!$F:$F,Report!$A4)</f>
        <v>127607</v>
      </c>
    </row>
    <row r="5" spans="1:12" x14ac:dyDescent="0.25">
      <c r="A5" s="21" t="s">
        <v>1020</v>
      </c>
      <c r="B5" s="22">
        <f ca="1">SUM(B3:B4)</f>
        <v>51336</v>
      </c>
      <c r="C5" s="22">
        <f t="shared" ref="C5:F5" ca="1" si="0">SUM(C3:C4)</f>
        <v>40034</v>
      </c>
      <c r="D5" s="22">
        <f t="shared" ca="1" si="0"/>
        <v>25512</v>
      </c>
      <c r="E5" s="22">
        <f t="shared" ca="1" si="0"/>
        <v>25827</v>
      </c>
      <c r="F5" s="23">
        <f t="shared" ca="1" si="0"/>
        <v>243969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2025-06-18T06:02:05Z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