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101" documentId="8_{050AFC0B-4AB8-4CA8-82E3-C6EC7D3D2882}" xr6:coauthVersionLast="47" xr6:coauthVersionMax="47" xr10:uidLastSave="{94017785-C355-4893-B7F2-3E0468A909E2}"/>
  <bookViews>
    <workbookView minimized="1" xWindow="1800" yWindow="0" windowWidth="14400" windowHeight="1092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Time'!$A$1:$G$10878</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<sst xmlns="http://schemas.openxmlformats.org/spreadsheetml/2006/main" count="296358" uniqueCount="18621">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</sst>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78" tableType="queryTable" totalsRowShown="0">
  <autoFilter ref="A1:G1087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v>45817.698587962965</v>
      </c>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88</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ML-06</v>
      </c>
      <c r="BH29" s="37" t="b">
        <f>IF(Data_Power_app[[#This Row],[LAMINATION MACHINE (PLAN)]]="","",IF(Data_Power_app[[#This Row],[LAMINATION MACHINE (REALTIME)]]="","",RIGHT(Data_Power_app[[#This Row],[LAMINATION MACHINE (REALTIME)]],1)=RIGHT(Data_Power_app[[#This Row],[LAMINATION MACHINE (PLAN)]],1)))</f>
        <v>1</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33" t="s">
        <v>1423</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v>45818</v>
      </c>
      <c r="AG148" s="33" t="s">
        <v>1423</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v>45818</v>
      </c>
      <c r="AG156" s="33" t="s">
        <v>1423</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v>45818</v>
      </c>
      <c r="AG816" s="33" t="s">
        <v>1423</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v>45817.697916666664</v>
      </c>
      <c r="Y1020" s="4" t="s">
        <v>73</v>
      </c>
      <c r="Z1020" s="4" t="s">
        <v>60</v>
      </c>
      <c r="AA1020" s="4"/>
      <c r="AB1020" s="4" t="s">
        <v>60</v>
      </c>
      <c r="AC1020" s="4" t="s">
        <v>60</v>
      </c>
      <c r="AD1020" s="4">
        <v>45818</v>
      </c>
      <c r="AE1020" s="4">
        <v>45819</v>
      </c>
      <c r="AF1020" s="4"/>
      <c r="AG1020" s="33" t="s">
        <v>273</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c r="AG1060" s="33" t="s">
        <v>62</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v>45818</v>
      </c>
      <c r="AG1179" s="33" t="s">
        <v>1423</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v>45818</v>
      </c>
      <c r="AG1235" s="33" t="s">
        <v>1423</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v>45817.693159722221</v>
      </c>
      <c r="Y1250" s="4" t="s">
        <v>77</v>
      </c>
      <c r="Z1250" s="4" t="s">
        <v>60</v>
      </c>
      <c r="AA1250" s="4"/>
      <c r="AB1250" s="4" t="s">
        <v>60</v>
      </c>
      <c r="AC1250" s="4">
        <v>45817</v>
      </c>
      <c r="AD1250" s="4">
        <v>45818</v>
      </c>
      <c r="AE1250" s="4">
        <v>45820</v>
      </c>
      <c r="AF1250" s="4"/>
      <c r="AG1250" s="33" t="s">
        <v>97</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v>45817.69327546296</v>
      </c>
      <c r="Y1251" s="4" t="s">
        <v>77</v>
      </c>
      <c r="Z1251" s="4" t="s">
        <v>60</v>
      </c>
      <c r="AA1251" s="4">
        <v>45817.693692129629</v>
      </c>
      <c r="AB1251" s="4" t="s">
        <v>60</v>
      </c>
      <c r="AC1251" s="4">
        <v>45817</v>
      </c>
      <c r="AD1251" s="4">
        <v>45818</v>
      </c>
      <c r="AE1251" s="4">
        <v>45820</v>
      </c>
      <c r="AF1251" s="4"/>
      <c r="AG1251" s="33" t="s">
        <v>62</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v>45817.693333333336</v>
      </c>
      <c r="Y1252" s="4" t="s">
        <v>77</v>
      </c>
      <c r="Z1252" s="4" t="s">
        <v>60</v>
      </c>
      <c r="AA1252" s="4"/>
      <c r="AB1252" s="4" t="s">
        <v>60</v>
      </c>
      <c r="AC1252" s="4">
        <v>45817</v>
      </c>
      <c r="AD1252" s="4">
        <v>45818</v>
      </c>
      <c r="AE1252" s="4">
        <v>45820</v>
      </c>
      <c r="AF1252" s="4"/>
      <c r="AG1252" s="33" t="s">
        <v>97</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v>45817.693402777775</v>
      </c>
      <c r="Y1253" s="4" t="s">
        <v>77</v>
      </c>
      <c r="Z1253" s="4" t="s">
        <v>60</v>
      </c>
      <c r="AA1253" s="4">
        <v>45817.693831018521</v>
      </c>
      <c r="AB1253" s="4" t="s">
        <v>60</v>
      </c>
      <c r="AC1253" s="4">
        <v>45817</v>
      </c>
      <c r="AD1253" s="4">
        <v>45818</v>
      </c>
      <c r="AE1253" s="4">
        <v>45820</v>
      </c>
      <c r="AF1253" s="4"/>
      <c r="AG1253" s="33" t="s">
        <v>62</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t="s">
        <v>60</v>
      </c>
      <c r="AC1258" s="4">
        <v>45817</v>
      </c>
      <c r="AD1258" s="4">
        <v>45818</v>
      </c>
      <c r="AE1258" s="4">
        <v>45820</v>
      </c>
      <c r="AF1258" s="4">
        <v>45818</v>
      </c>
      <c r="AG1258" s="33" t="s">
        <v>1423</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t="s">
        <v>60</v>
      </c>
      <c r="AC1259" s="4">
        <v>45817</v>
      </c>
      <c r="AD1259" s="4">
        <v>45818</v>
      </c>
      <c r="AE1259" s="4">
        <v>45820</v>
      </c>
      <c r="AF1259" s="4">
        <v>45818</v>
      </c>
      <c r="AG1259" s="33" t="s">
        <v>1423</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t="s">
        <v>60</v>
      </c>
      <c r="AC1262" s="4">
        <v>45817</v>
      </c>
      <c r="AD1262" s="4">
        <v>45818</v>
      </c>
      <c r="AE1262" s="4">
        <v>45820</v>
      </c>
      <c r="AF1262" s="4">
        <v>45818</v>
      </c>
      <c r="AG1262" s="33" t="s">
        <v>1423</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v>45817.687893518516</v>
      </c>
      <c r="Y1276" s="4" t="s">
        <v>73</v>
      </c>
      <c r="Z1276" s="4" t="s">
        <v>60</v>
      </c>
      <c r="AA1276" s="4">
        <v>45817.689108796294</v>
      </c>
      <c r="AB1276" s="4" t="s">
        <v>60</v>
      </c>
      <c r="AC1276" s="4" t="s">
        <v>60</v>
      </c>
      <c r="AD1276" s="4">
        <v>45818</v>
      </c>
      <c r="AE1276" s="4">
        <v>45820</v>
      </c>
      <c r="AF1276" s="4"/>
      <c r="AG1276" s="33" t="s">
        <v>62</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v>45817</v>
      </c>
      <c r="AG1396" s="33" t="s">
        <v>1423</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v>45817.695081018515</v>
      </c>
      <c r="Y1428" s="4" t="s">
        <v>77</v>
      </c>
      <c r="Z1428" s="4">
        <v>45818</v>
      </c>
      <c r="AA1428" s="4"/>
      <c r="AB1428" s="4" t="s">
        <v>60</v>
      </c>
      <c r="AC1428" s="4">
        <v>45819</v>
      </c>
      <c r="AD1428" s="4">
        <v>45819</v>
      </c>
      <c r="AE1428" s="4">
        <v>45820</v>
      </c>
      <c r="AF1428" s="4"/>
      <c r="AG1428" s="33" t="s">
        <v>97</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t="s">
        <v>60</v>
      </c>
      <c r="AC1450" s="4">
        <v>45818</v>
      </c>
      <c r="AD1450" s="4">
        <v>45819</v>
      </c>
      <c r="AE1450" s="4">
        <v>45820</v>
      </c>
      <c r="AF1450" s="4">
        <v>45818</v>
      </c>
      <c r="AG1450" s="33" t="s">
        <v>1423</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v>45818</v>
      </c>
      <c r="AG1452" s="33" t="s">
        <v>1423</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t="s">
        <v>60</v>
      </c>
      <c r="AC1458" s="4">
        <v>45818</v>
      </c>
      <c r="AD1458" s="4">
        <v>45819</v>
      </c>
      <c r="AE1458" s="4">
        <v>45820</v>
      </c>
      <c r="AF1458" s="4">
        <v>45818</v>
      </c>
      <c r="AG1458" s="33" t="s">
        <v>1423</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v>45817.693437499998</v>
      </c>
      <c r="AB1490" s="4" t="s">
        <v>60</v>
      </c>
      <c r="AC1490" s="4" t="s">
        <v>60</v>
      </c>
      <c r="AD1490" s="4">
        <v>45819</v>
      </c>
      <c r="AE1490" s="4">
        <v>45820</v>
      </c>
      <c r="AF1490" s="4"/>
      <c r="AG1490" s="33" t="s">
        <v>62</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v>45818</v>
      </c>
      <c r="AG1496" s="33" t="s">
        <v>1423</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t="s">
        <v>60</v>
      </c>
      <c r="AC1498" s="4" t="s">
        <v>60</v>
      </c>
      <c r="AD1498" s="4">
        <v>45819</v>
      </c>
      <c r="AE1498" s="4">
        <v>45820</v>
      </c>
      <c r="AF1498" s="4">
        <v>45818</v>
      </c>
      <c r="AG1498" s="33" t="s">
        <v>1423</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v>45817.680381944447</v>
      </c>
      <c r="Y1506" s="4" t="s">
        <v>227</v>
      </c>
      <c r="Z1506" s="4" t="s">
        <v>60</v>
      </c>
      <c r="AA1506" s="4">
        <v>45817.682118055556</v>
      </c>
      <c r="AB1506" s="4" t="s">
        <v>60</v>
      </c>
      <c r="AC1506" s="4" t="s">
        <v>60</v>
      </c>
      <c r="AD1506" s="4">
        <v>45819</v>
      </c>
      <c r="AE1506" s="4">
        <v>45820</v>
      </c>
      <c r="AF1506" s="4"/>
      <c r="AG1506" s="33" t="s">
        <v>62</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t="s">
        <v>60</v>
      </c>
      <c r="AC1508" s="4" t="s">
        <v>60</v>
      </c>
      <c r="AD1508" s="4">
        <v>45819</v>
      </c>
      <c r="AE1508" s="4">
        <v>45820</v>
      </c>
      <c r="AF1508" s="4">
        <v>45818</v>
      </c>
      <c r="AG1508" s="33" t="s">
        <v>1423</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v>45817.685624999998</v>
      </c>
      <c r="Y1550" s="4" t="s">
        <v>73</v>
      </c>
      <c r="Z1550" s="4" t="s">
        <v>60</v>
      </c>
      <c r="AA1550" s="4">
        <v>45817.686597222222</v>
      </c>
      <c r="AB1550" s="4" t="s">
        <v>60</v>
      </c>
      <c r="AC1550" s="4" t="s">
        <v>60</v>
      </c>
      <c r="AD1550" s="4">
        <v>45819</v>
      </c>
      <c r="AE1550" s="4">
        <v>45821</v>
      </c>
      <c r="AF1550" s="4"/>
      <c r="AG1550" s="33" t="s">
        <v>62</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v>45817.685277777775</v>
      </c>
      <c r="Y1552" s="4" t="s">
        <v>77</v>
      </c>
      <c r="Z1552" s="4">
        <v>45817</v>
      </c>
      <c r="AA1552" s="4">
        <v>45817.686793981484</v>
      </c>
      <c r="AB1552" s="4">
        <v>45817</v>
      </c>
      <c r="AC1552" s="4">
        <v>45818</v>
      </c>
      <c r="AD1552" s="4">
        <v>45819</v>
      </c>
      <c r="AE1552" s="4">
        <v>45821</v>
      </c>
      <c r="AF1552" s="4"/>
      <c r="AG1552" s="33" t="s">
        <v>1424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t="s">
        <v>60</v>
      </c>
      <c r="AC1594" s="4" t="s">
        <v>60</v>
      </c>
      <c r="AD1594" s="4">
        <v>45819</v>
      </c>
      <c r="AE1594" s="4">
        <v>45821</v>
      </c>
      <c r="AF1594" s="4">
        <v>45818</v>
      </c>
      <c r="AG1594" s="33" t="s">
        <v>1423</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v>45817.688136574077</v>
      </c>
      <c r="AB1674" s="4" t="s">
        <v>60</v>
      </c>
      <c r="AC1674" s="4">
        <v>45819</v>
      </c>
      <c r="AD1674" s="4">
        <v>45820</v>
      </c>
      <c r="AE1674" s="4">
        <v>45821</v>
      </c>
      <c r="AF1674" s="4"/>
      <c r="AG1674" s="33" t="s">
        <v>62</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v>45817.688287037039</v>
      </c>
      <c r="AB1675" s="4" t="s">
        <v>60</v>
      </c>
      <c r="AC1675" s="4">
        <v>45819</v>
      </c>
      <c r="AD1675" s="4">
        <v>45820</v>
      </c>
      <c r="AE1675" s="4">
        <v>45821</v>
      </c>
      <c r="AF1675" s="4"/>
      <c r="AG1675" s="33" t="s">
        <v>62</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v>45817.688414351855</v>
      </c>
      <c r="AB1678" s="4" t="s">
        <v>60</v>
      </c>
      <c r="AC1678" s="4">
        <v>45819</v>
      </c>
      <c r="AD1678" s="4">
        <v>45820</v>
      </c>
      <c r="AE1678" s="4">
        <v>45821</v>
      </c>
      <c r="AF1678" s="4"/>
      <c r="AG1678" s="33" t="s">
        <v>62</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t="s">
        <v>60</v>
      </c>
      <c r="AC1687" s="4">
        <v>45819</v>
      </c>
      <c r="AD1687" s="4">
        <v>45820</v>
      </c>
      <c r="AE1687" s="4">
        <v>45821</v>
      </c>
      <c r="AF1687" s="4">
        <v>45818</v>
      </c>
      <c r="AG1687" s="33" t="s">
        <v>1423</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v>45818</v>
      </c>
      <c r="AG1701" s="33" t="s">
        <v>1423</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v>45817.690567129626</v>
      </c>
      <c r="Y1703" s="4" t="s">
        <v>77</v>
      </c>
      <c r="Z1703" s="4">
        <v>45818</v>
      </c>
      <c r="AA1703" s="4">
        <v>45817.691030092596</v>
      </c>
      <c r="AB1703" s="4" t="s">
        <v>60</v>
      </c>
      <c r="AC1703" s="4">
        <v>45819</v>
      </c>
      <c r="AD1703" s="4">
        <v>45820</v>
      </c>
      <c r="AE1703" s="4">
        <v>45821</v>
      </c>
      <c r="AF1703" s="4"/>
      <c r="AG1703" s="33" t="s">
        <v>62</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v>45817.698391203703</v>
      </c>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88</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ML-06</v>
      </c>
      <c r="BH1723" s="37" t="b">
        <f>IF(Data_Power_app[[#This Row],[LAMINATION MACHINE (PLAN)]]="","",IF(Data_Power_app[[#This Row],[LAMINATION MACHINE (REALTIME)]]="","",RIGHT(Data_Power_app[[#This Row],[LAMINATION MACHINE (REALTIME)]],1)=RIGHT(Data_Power_app[[#This Row],[LAMINATION MACHINE (PLAN)]],1)))</f>
        <v>1</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v>45817.698449074072</v>
      </c>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88</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ML-06</v>
      </c>
      <c r="BH1724" s="37" t="b">
        <f>IF(Data_Power_app[[#This Row],[LAMINATION MACHINE (PLAN)]]="","",IF(Data_Power_app[[#This Row],[LAMINATION MACHINE (REALTIME)]]="","",RIGHT(Data_Power_app[[#This Row],[LAMINATION MACHINE (REALTIME)]],1)=RIGHT(Data_Power_app[[#This Row],[LAMINATION MACHINE (PLAN)]],1)))</f>
        <v>1</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v>45817.698506944442</v>
      </c>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88</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ML-06</v>
      </c>
      <c r="BH1725" s="37" t="b">
        <f>IF(Data_Power_app[[#This Row],[LAMINATION MACHINE (PLAN)]]="","",IF(Data_Power_app[[#This Row],[LAMINATION MACHINE (REALTIME)]]="","",RIGHT(Data_Power_app[[#This Row],[LAMINATION MACHINE (REALTIME)]],1)=RIGHT(Data_Power_app[[#This Row],[LAMINATION MACHINE (PLAN)]],1)))</f>
        <v>1</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t="s">
        <v>60</v>
      </c>
      <c r="AC1740" s="4" t="s">
        <v>60</v>
      </c>
      <c r="AD1740" s="4">
        <v>45820</v>
      </c>
      <c r="AE1740" s="4">
        <v>45821</v>
      </c>
      <c r="AF1740" s="4"/>
      <c r="AG1740" s="33" t="s">
        <v>62</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t="s">
        <v>60</v>
      </c>
      <c r="AC1741" s="4" t="s">
        <v>60</v>
      </c>
      <c r="AD1741" s="4">
        <v>45820</v>
      </c>
      <c r="AE1741" s="4">
        <v>45821</v>
      </c>
      <c r="AF1741" s="4"/>
      <c r="AG1741" s="33" t="s">
        <v>62</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v>45817.691504629627</v>
      </c>
      <c r="W1746" s="4">
        <v>45818</v>
      </c>
      <c r="X1746" s="4"/>
      <c r="Y1746" s="4" t="s">
        <v>60</v>
      </c>
      <c r="Z1746" s="4">
        <v>45818</v>
      </c>
      <c r="AA1746" s="4"/>
      <c r="AB1746" s="4" t="s">
        <v>60</v>
      </c>
      <c r="AC1746" s="4">
        <v>45819</v>
      </c>
      <c r="AD1746" s="4">
        <v>45820</v>
      </c>
      <c r="AE1746" s="4">
        <v>45822</v>
      </c>
      <c r="AF1746" s="4"/>
      <c r="AG1746" s="33" t="s">
        <v>324</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v>45817.685543981483</v>
      </c>
      <c r="Y1764" s="4" t="s">
        <v>73</v>
      </c>
      <c r="Z1764" s="4" t="s">
        <v>60</v>
      </c>
      <c r="AA1764" s="4">
        <v>45817.686678240738</v>
      </c>
      <c r="AB1764" s="4" t="s">
        <v>60</v>
      </c>
      <c r="AC1764" s="4" t="s">
        <v>60</v>
      </c>
      <c r="AD1764" s="4">
        <v>45820</v>
      </c>
      <c r="AE1764" s="4">
        <v>45822</v>
      </c>
      <c r="AF1764" s="4"/>
      <c r="AG1764" s="33" t="s">
        <v>62</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v>45817.687060185184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155</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ML-03</v>
      </c>
      <c r="BH1805" s="37" t="b">
        <f>IF(Data_Power_app[[#This Row],[LAMINATION MACHINE (PLAN)]]="","",IF(Data_Power_app[[#This Row],[LAMINATION MACHINE (REALTIME)]]="","",RIGHT(Data_Power_app[[#This Row],[LAMINATION MACHINE (REALTIME)]],1)=RIGHT(Data_Power_app[[#This Row],[LAMINATION MACHINE (PLAN)]],1)))</f>
        <v>1</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v>45817.685601851852</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155</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ML-03</v>
      </c>
      <c r="BH1869" s="37" t="b">
        <f>IF(Data_Power_app[[#This Row],[LAMINATION MACHINE (PLAN)]]="","",IF(Data_Power_app[[#This Row],[LAMINATION MACHINE (REALTIME)]]="","",RIGHT(Data_Power_app[[#This Row],[LAMINATION MACHINE (REALTIME)]],1)=RIGHT(Data_Power_app[[#This Row],[LAMINATION MACHINE (PLAN)]],1)))</f>
        <v>0</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v>45817.681944444441</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155</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v>45817.695902777778</v>
      </c>
      <c r="Y2030" s="4" t="s">
        <v>77</v>
      </c>
      <c r="Z2030" s="4">
        <v>45819</v>
      </c>
      <c r="AA2030" s="4">
        <v>45817.696203703701</v>
      </c>
      <c r="AB2030" s="4" t="s">
        <v>60</v>
      </c>
      <c r="AC2030" s="4">
        <v>45820</v>
      </c>
      <c r="AD2030" s="4">
        <v>45821</v>
      </c>
      <c r="AE2030" s="4">
        <v>45822</v>
      </c>
      <c r="AF2030" s="4"/>
      <c r="AG2030" s="33" t="s">
        <v>62</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t="s">
        <v>60</v>
      </c>
      <c r="AC2071" s="4">
        <v>45820</v>
      </c>
      <c r="AD2071" s="4">
        <v>45821</v>
      </c>
      <c r="AE2071" s="4">
        <v>45824</v>
      </c>
      <c r="AF2071" s="4">
        <v>45818</v>
      </c>
      <c r="AG2071" s="33" t="s">
        <v>1423</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t="s">
        <v>60</v>
      </c>
      <c r="AC2074" s="4">
        <v>45820</v>
      </c>
      <c r="AD2074" s="4">
        <v>45821</v>
      </c>
      <c r="AE2074" s="4">
        <v>45824</v>
      </c>
      <c r="AF2074" s="4">
        <v>45818</v>
      </c>
      <c r="AG2074" s="33" t="s">
        <v>1423</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t="s">
        <v>60</v>
      </c>
      <c r="AC2166" s="4">
        <v>45821</v>
      </c>
      <c r="AD2166" s="4">
        <v>45822</v>
      </c>
      <c r="AE2166" s="4">
        <v>45824</v>
      </c>
      <c r="AF2166" s="4">
        <v>45817</v>
      </c>
      <c r="AG2166" s="33" t="s">
        <v>1423</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v>45817.689467592594</v>
      </c>
      <c r="AB2196" s="4" t="s">
        <v>60</v>
      </c>
      <c r="AC2196" s="4">
        <v>45821</v>
      </c>
      <c r="AD2196" s="4">
        <v>45822</v>
      </c>
      <c r="AE2196" s="4">
        <v>45824</v>
      </c>
      <c r="AF2196" s="4"/>
      <c r="AG2196" s="33" t="s">
        <v>62</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c r="AG2212" s="33" t="s">
        <v>62</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v>45817.693923611114</v>
      </c>
      <c r="AB2335" s="4" t="s">
        <v>60</v>
      </c>
      <c r="AC2335" s="4">
        <v>45824</v>
      </c>
      <c r="AD2335" s="4">
        <v>45824</v>
      </c>
      <c r="AE2335" s="4">
        <v>45826</v>
      </c>
      <c r="AF2335" s="4"/>
      <c r="AG2335" s="33" t="s">
        <v>62</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v>45817.687997685185</v>
      </c>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v>45817.687951388885</v>
      </c>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v>45817.67465277778</v>
      </c>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v>45817.674780092595</v>
      </c>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v>45817.674733796295</v>
      </c>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v>45817.688043981485</v>
      </c>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119</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78"/>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row r="10837" spans="1:7" x14ac:dyDescent="0.25">
      <c r="A10837" s="29" t="s">
        <v>18579</v>
      </c>
      <c r="B10837" s="29" t="s">
        <v>8173</v>
      </c>
      <c r="C10837" s="29" t="s">
        <v>1247</v>
      </c>
      <c r="D10837" s="29" t="s">
        <v>1248</v>
      </c>
      <c r="E10837" s="27">
        <v>45817.67465277778</v>
      </c>
      <c r="F10837" s="29" t="s">
        <v>1259</v>
      </c>
      <c r="G10837" s="27">
        <v>45817.67465277778</v>
      </c>
    </row>
    <row r="10838" spans="1:7" x14ac:dyDescent="0.25">
      <c r="A10838" s="29" t="s">
        <v>18580</v>
      </c>
      <c r="B10838" s="29" t="s">
        <v>8181</v>
      </c>
      <c r="C10838" s="29" t="s">
        <v>1247</v>
      </c>
      <c r="D10838" s="29" t="s">
        <v>1248</v>
      </c>
      <c r="E10838" s="27">
        <v>45817.674733796295</v>
      </c>
      <c r="F10838" s="29" t="s">
        <v>1259</v>
      </c>
      <c r="G10838" s="27">
        <v>45817.674733796295</v>
      </c>
    </row>
    <row r="10839" spans="1:7" x14ac:dyDescent="0.25">
      <c r="A10839" s="29" t="s">
        <v>18581</v>
      </c>
      <c r="B10839" s="29" t="s">
        <v>8177</v>
      </c>
      <c r="C10839" s="29" t="s">
        <v>1247</v>
      </c>
      <c r="D10839" s="29" t="s">
        <v>1248</v>
      </c>
      <c r="E10839" s="27">
        <v>45817.674780092595</v>
      </c>
      <c r="F10839" s="29" t="s">
        <v>1259</v>
      </c>
      <c r="G10839" s="27">
        <v>45817.674780092595</v>
      </c>
    </row>
    <row r="10840" spans="1:7" x14ac:dyDescent="0.25">
      <c r="A10840" s="29" t="s">
        <v>18582</v>
      </c>
      <c r="B10840" s="29" t="s">
        <v>11791</v>
      </c>
      <c r="C10840" s="29" t="s">
        <v>1255</v>
      </c>
      <c r="D10840" s="29" t="s">
        <v>227</v>
      </c>
      <c r="E10840" s="27">
        <v>45817.680381944447</v>
      </c>
      <c r="F10840" s="29" t="s">
        <v>1254</v>
      </c>
      <c r="G10840" s="27">
        <v>45817.680381944447</v>
      </c>
    </row>
    <row r="10841" spans="1:7" x14ac:dyDescent="0.25">
      <c r="A10841" s="29" t="s">
        <v>18583</v>
      </c>
      <c r="B10841" s="29" t="s">
        <v>14814</v>
      </c>
      <c r="C10841" s="29" t="s">
        <v>1252</v>
      </c>
      <c r="D10841" s="29" t="s">
        <v>1263</v>
      </c>
      <c r="E10841" s="27">
        <v>45817.681944444441</v>
      </c>
      <c r="F10841" s="29" t="s">
        <v>1259</v>
      </c>
      <c r="G10841" s="27">
        <v>45817.681944444441</v>
      </c>
    </row>
    <row r="10842" spans="1:7" x14ac:dyDescent="0.25">
      <c r="A10842" s="29" t="s">
        <v>18584</v>
      </c>
      <c r="B10842" s="29" t="s">
        <v>11791</v>
      </c>
      <c r="C10842" s="29" t="s">
        <v>1262</v>
      </c>
      <c r="D10842" s="29" t="s">
        <v>227</v>
      </c>
      <c r="E10842" s="27">
        <v>45817.682118055556</v>
      </c>
      <c r="F10842" s="29" t="s">
        <v>1254</v>
      </c>
      <c r="G10842" s="27">
        <v>45817.682118055556</v>
      </c>
    </row>
    <row r="10843" spans="1:7" x14ac:dyDescent="0.25">
      <c r="A10843" s="29" t="s">
        <v>18585</v>
      </c>
      <c r="B10843" s="29" t="s">
        <v>4761</v>
      </c>
      <c r="C10843" s="29" t="s">
        <v>1255</v>
      </c>
      <c r="D10843" s="29" t="s">
        <v>77</v>
      </c>
      <c r="E10843" s="27">
        <v>45817.685277777775</v>
      </c>
      <c r="F10843" s="29" t="s">
        <v>1254</v>
      </c>
      <c r="G10843" s="27">
        <v>45817.685277777775</v>
      </c>
    </row>
    <row r="10844" spans="1:7" x14ac:dyDescent="0.25">
      <c r="A10844" s="29" t="s">
        <v>18586</v>
      </c>
      <c r="B10844" s="29" t="s">
        <v>14829</v>
      </c>
      <c r="C10844" s="29" t="s">
        <v>1252</v>
      </c>
      <c r="D10844" s="29" t="s">
        <v>1263</v>
      </c>
      <c r="E10844" s="27">
        <v>45817.685601851852</v>
      </c>
      <c r="F10844" s="29" t="s">
        <v>1259</v>
      </c>
      <c r="G10844" s="27">
        <v>45817.685601851852</v>
      </c>
    </row>
    <row r="10845" spans="1:7" x14ac:dyDescent="0.25">
      <c r="A10845" s="29" t="s">
        <v>18587</v>
      </c>
      <c r="B10845" s="29" t="s">
        <v>12116</v>
      </c>
      <c r="C10845" s="29" t="s">
        <v>1255</v>
      </c>
      <c r="D10845" s="29" t="s">
        <v>73</v>
      </c>
      <c r="E10845" s="27">
        <v>45817.685543981483</v>
      </c>
      <c r="F10845" s="29" t="s">
        <v>1254</v>
      </c>
      <c r="G10845" s="27">
        <v>45817.685543981483</v>
      </c>
    </row>
    <row r="10846" spans="1:7" x14ac:dyDescent="0.25">
      <c r="A10846" s="29" t="s">
        <v>18588</v>
      </c>
      <c r="B10846" s="29" t="s">
        <v>11837</v>
      </c>
      <c r="C10846" s="29" t="s">
        <v>1255</v>
      </c>
      <c r="D10846" s="29" t="s">
        <v>73</v>
      </c>
      <c r="E10846" s="27">
        <v>45817.685624999998</v>
      </c>
      <c r="F10846" s="29" t="s">
        <v>1254</v>
      </c>
      <c r="G10846" s="27">
        <v>45817.685624999998</v>
      </c>
    </row>
    <row r="10847" spans="1:7" x14ac:dyDescent="0.25">
      <c r="A10847" s="29" t="s">
        <v>18589</v>
      </c>
      <c r="B10847" s="29" t="s">
        <v>4761</v>
      </c>
      <c r="C10847" s="29" t="s">
        <v>1262</v>
      </c>
      <c r="D10847" s="29" t="s">
        <v>61</v>
      </c>
      <c r="E10847" s="27">
        <v>45817.686793981484</v>
      </c>
      <c r="F10847" s="29" t="s">
        <v>1254</v>
      </c>
      <c r="G10847" s="27">
        <v>45817.686793981484</v>
      </c>
    </row>
    <row r="10848" spans="1:7" x14ac:dyDescent="0.25">
      <c r="A10848" s="29" t="s">
        <v>18590</v>
      </c>
      <c r="B10848" s="29" t="s">
        <v>11837</v>
      </c>
      <c r="C10848" s="29" t="s">
        <v>1262</v>
      </c>
      <c r="D10848" s="29" t="s">
        <v>73</v>
      </c>
      <c r="E10848" s="27">
        <v>45817.686597222222</v>
      </c>
      <c r="F10848" s="29" t="s">
        <v>1254</v>
      </c>
      <c r="G10848" s="27">
        <v>45817.686597222222</v>
      </c>
    </row>
    <row r="10849" spans="1:7" x14ac:dyDescent="0.25">
      <c r="A10849" s="29" t="s">
        <v>18591</v>
      </c>
      <c r="B10849" s="29" t="s">
        <v>12116</v>
      </c>
      <c r="C10849" s="29" t="s">
        <v>1262</v>
      </c>
      <c r="D10849" s="29" t="s">
        <v>73</v>
      </c>
      <c r="E10849" s="27">
        <v>45817.686678240738</v>
      </c>
      <c r="F10849" s="29" t="s">
        <v>1254</v>
      </c>
      <c r="G10849" s="27">
        <v>45817.686678240738</v>
      </c>
    </row>
    <row r="10850" spans="1:7" x14ac:dyDescent="0.25">
      <c r="A10850" s="29" t="s">
        <v>18592</v>
      </c>
      <c r="B10850" s="29" t="s">
        <v>12130</v>
      </c>
      <c r="C10850" s="29" t="s">
        <v>1252</v>
      </c>
      <c r="D10850" s="29" t="s">
        <v>1263</v>
      </c>
      <c r="E10850" s="27">
        <v>45817.687060185184</v>
      </c>
      <c r="F10850" s="29" t="s">
        <v>1259</v>
      </c>
      <c r="G10850" s="27">
        <v>45817.687060185184</v>
      </c>
    </row>
    <row r="10851" spans="1:7" x14ac:dyDescent="0.25">
      <c r="A10851" s="29" t="s">
        <v>18593</v>
      </c>
      <c r="B10851" s="29" t="s">
        <v>8158</v>
      </c>
      <c r="C10851" s="29" t="s">
        <v>1247</v>
      </c>
      <c r="D10851" s="29" t="s">
        <v>1248</v>
      </c>
      <c r="E10851" s="27">
        <v>45817.687951388885</v>
      </c>
      <c r="F10851" s="29" t="s">
        <v>1259</v>
      </c>
      <c r="G10851" s="27">
        <v>45817.687951388885</v>
      </c>
    </row>
    <row r="10852" spans="1:7" x14ac:dyDescent="0.25">
      <c r="A10852" s="29" t="s">
        <v>18594</v>
      </c>
      <c r="B10852" s="29" t="s">
        <v>8153</v>
      </c>
      <c r="C10852" s="29" t="s">
        <v>1247</v>
      </c>
      <c r="D10852" s="29" t="s">
        <v>1248</v>
      </c>
      <c r="E10852" s="27">
        <v>45817.687997685185</v>
      </c>
      <c r="F10852" s="29" t="s">
        <v>1259</v>
      </c>
      <c r="G10852" s="27">
        <v>45817.687997685185</v>
      </c>
    </row>
    <row r="10853" spans="1:7" x14ac:dyDescent="0.25">
      <c r="A10853" s="29" t="s">
        <v>18595</v>
      </c>
      <c r="B10853" s="29" t="s">
        <v>8192</v>
      </c>
      <c r="C10853" s="29" t="s">
        <v>1247</v>
      </c>
      <c r="D10853" s="29" t="s">
        <v>1248</v>
      </c>
      <c r="E10853" s="27">
        <v>45817.688043981485</v>
      </c>
      <c r="F10853" s="29" t="s">
        <v>1259</v>
      </c>
      <c r="G10853" s="27">
        <v>45817.688043981485</v>
      </c>
    </row>
    <row r="10854" spans="1:7" x14ac:dyDescent="0.25">
      <c r="A10854" s="29" t="s">
        <v>18596</v>
      </c>
      <c r="B10854" s="29" t="s">
        <v>10236</v>
      </c>
      <c r="C10854" s="29" t="s">
        <v>1255</v>
      </c>
      <c r="D10854" s="29" t="s">
        <v>73</v>
      </c>
      <c r="E10854" s="27">
        <v>45817.687893518516</v>
      </c>
      <c r="F10854" s="29" t="s">
        <v>1254</v>
      </c>
      <c r="G10854" s="27">
        <v>45817.687893518516</v>
      </c>
    </row>
    <row r="10855" spans="1:7" x14ac:dyDescent="0.25">
      <c r="A10855" s="29" t="s">
        <v>18597</v>
      </c>
      <c r="B10855" s="29" t="s">
        <v>10236</v>
      </c>
      <c r="C10855" s="29" t="s">
        <v>1262</v>
      </c>
      <c r="D10855" s="29" t="s">
        <v>73</v>
      </c>
      <c r="E10855" s="27">
        <v>45817.689108796294</v>
      </c>
      <c r="F10855" s="29" t="s">
        <v>1254</v>
      </c>
      <c r="G10855" s="27">
        <v>45817.689108796294</v>
      </c>
    </row>
    <row r="10856" spans="1:7" x14ac:dyDescent="0.25">
      <c r="A10856" s="29" t="s">
        <v>18598</v>
      </c>
      <c r="B10856" s="29" t="s">
        <v>5685</v>
      </c>
      <c r="C10856" s="29" t="s">
        <v>1255</v>
      </c>
      <c r="D10856" s="29" t="s">
        <v>77</v>
      </c>
      <c r="E10856" s="27">
        <v>45817.690567129626</v>
      </c>
      <c r="F10856" s="29" t="s">
        <v>1254</v>
      </c>
      <c r="G10856" s="27">
        <v>45817.690567129626</v>
      </c>
    </row>
    <row r="10857" spans="1:7" x14ac:dyDescent="0.25">
      <c r="A10857" s="29" t="s">
        <v>18599</v>
      </c>
      <c r="B10857" s="29" t="s">
        <v>12074</v>
      </c>
      <c r="C10857" s="29" t="s">
        <v>1262</v>
      </c>
      <c r="D10857" s="29" t="s">
        <v>77</v>
      </c>
      <c r="E10857" s="27">
        <v>45817.688136574077</v>
      </c>
      <c r="F10857" s="29" t="s">
        <v>1254</v>
      </c>
      <c r="G10857" s="27">
        <v>45817.688136574077</v>
      </c>
    </row>
    <row r="10858" spans="1:7" x14ac:dyDescent="0.25">
      <c r="A10858" s="29" t="s">
        <v>18600</v>
      </c>
      <c r="B10858" s="29" t="s">
        <v>12076</v>
      </c>
      <c r="C10858" s="29" t="s">
        <v>1262</v>
      </c>
      <c r="D10858" s="29" t="s">
        <v>77</v>
      </c>
      <c r="E10858" s="27">
        <v>45817.688287037039</v>
      </c>
      <c r="F10858" s="29" t="s">
        <v>1254</v>
      </c>
      <c r="G10858" s="27">
        <v>45817.688287037039</v>
      </c>
    </row>
    <row r="10859" spans="1:7" x14ac:dyDescent="0.25">
      <c r="A10859" s="29" t="s">
        <v>18601</v>
      </c>
      <c r="B10859" s="29" t="s">
        <v>12078</v>
      </c>
      <c r="C10859" s="29" t="s">
        <v>1262</v>
      </c>
      <c r="D10859" s="29" t="s">
        <v>77</v>
      </c>
      <c r="E10859" s="27">
        <v>45817.688414351855</v>
      </c>
      <c r="F10859" s="29" t="s">
        <v>1254</v>
      </c>
      <c r="G10859" s="27">
        <v>45817.688414351855</v>
      </c>
    </row>
    <row r="10860" spans="1:7" x14ac:dyDescent="0.25">
      <c r="A10860" s="29" t="s">
        <v>18602</v>
      </c>
      <c r="B10860" s="29" t="s">
        <v>5802</v>
      </c>
      <c r="C10860" s="29" t="s">
        <v>1262</v>
      </c>
      <c r="D10860" s="29" t="s">
        <v>77</v>
      </c>
      <c r="E10860" s="27">
        <v>45817.689467592594</v>
      </c>
      <c r="F10860" s="29" t="s">
        <v>1254</v>
      </c>
      <c r="G10860" s="27">
        <v>45817.689467592594</v>
      </c>
    </row>
    <row r="10861" spans="1:7" x14ac:dyDescent="0.25">
      <c r="A10861" s="29" t="s">
        <v>18603</v>
      </c>
      <c r="B10861" s="29" t="s">
        <v>5685</v>
      </c>
      <c r="C10861" s="29" t="s">
        <v>1262</v>
      </c>
      <c r="D10861" s="29" t="s">
        <v>77</v>
      </c>
      <c r="E10861" s="27">
        <v>45817.691030092596</v>
      </c>
      <c r="F10861" s="29" t="s">
        <v>1254</v>
      </c>
      <c r="G10861" s="27">
        <v>45817.691030092596</v>
      </c>
    </row>
    <row r="10862" spans="1:7" x14ac:dyDescent="0.25">
      <c r="A10862" s="29" t="s">
        <v>18604</v>
      </c>
      <c r="B10862" s="29" t="s">
        <v>4750</v>
      </c>
      <c r="C10862" s="29" t="s">
        <v>1270</v>
      </c>
      <c r="D10862" s="29" t="s">
        <v>1271</v>
      </c>
      <c r="E10862" s="27">
        <v>45817.691504629627</v>
      </c>
      <c r="F10862" s="29" t="s">
        <v>1259</v>
      </c>
      <c r="G10862" s="27">
        <v>45817.691504629627</v>
      </c>
    </row>
    <row r="10863" spans="1:7" x14ac:dyDescent="0.25">
      <c r="A10863" s="29" t="s">
        <v>18605</v>
      </c>
      <c r="B10863" s="29" t="s">
        <v>3956</v>
      </c>
      <c r="C10863" s="29" t="s">
        <v>1255</v>
      </c>
      <c r="D10863" s="29" t="s">
        <v>77</v>
      </c>
      <c r="E10863" s="27">
        <v>45817.693159722221</v>
      </c>
      <c r="F10863" s="29" t="s">
        <v>1254</v>
      </c>
      <c r="G10863" s="27">
        <v>45817.693159722221</v>
      </c>
    </row>
    <row r="10864" spans="1:7" x14ac:dyDescent="0.25">
      <c r="A10864" s="29" t="s">
        <v>18606</v>
      </c>
      <c r="B10864" s="29" t="s">
        <v>3957</v>
      </c>
      <c r="C10864" s="29" t="s">
        <v>1255</v>
      </c>
      <c r="D10864" s="29" t="s">
        <v>77</v>
      </c>
      <c r="E10864" s="27">
        <v>45817.69327546296</v>
      </c>
      <c r="F10864" s="29" t="s">
        <v>1254</v>
      </c>
      <c r="G10864" s="27">
        <v>45817.69327546296</v>
      </c>
    </row>
    <row r="10865" spans="1:7" x14ac:dyDescent="0.25">
      <c r="A10865" s="29" t="s">
        <v>18607</v>
      </c>
      <c r="B10865" s="29" t="s">
        <v>3958</v>
      </c>
      <c r="C10865" s="29" t="s">
        <v>1255</v>
      </c>
      <c r="D10865" s="29" t="s">
        <v>77</v>
      </c>
      <c r="E10865" s="27">
        <v>45817.693333333336</v>
      </c>
      <c r="F10865" s="29" t="s">
        <v>1254</v>
      </c>
      <c r="G10865" s="27">
        <v>45817.693333333336</v>
      </c>
    </row>
    <row r="10866" spans="1:7" x14ac:dyDescent="0.25">
      <c r="A10866" s="29" t="s">
        <v>18608</v>
      </c>
      <c r="B10866" s="29" t="s">
        <v>3959</v>
      </c>
      <c r="C10866" s="29" t="s">
        <v>1255</v>
      </c>
      <c r="D10866" s="29" t="s">
        <v>77</v>
      </c>
      <c r="E10866" s="27">
        <v>45817.693402777775</v>
      </c>
      <c r="F10866" s="29" t="s">
        <v>1254</v>
      </c>
      <c r="G10866" s="27">
        <v>45817.693402777775</v>
      </c>
    </row>
    <row r="10867" spans="1:7" x14ac:dyDescent="0.25">
      <c r="A10867" s="29" t="s">
        <v>18609</v>
      </c>
      <c r="B10867" s="29" t="s">
        <v>11751</v>
      </c>
      <c r="C10867" s="29" t="s">
        <v>1262</v>
      </c>
      <c r="D10867" s="29" t="s">
        <v>129</v>
      </c>
      <c r="E10867" s="27">
        <v>45817.693437499998</v>
      </c>
      <c r="F10867" s="29" t="s">
        <v>1254</v>
      </c>
      <c r="G10867" s="27">
        <v>45817.693437499998</v>
      </c>
    </row>
    <row r="10868" spans="1:7" x14ac:dyDescent="0.25">
      <c r="A10868" s="29" t="s">
        <v>18610</v>
      </c>
      <c r="B10868" s="29" t="s">
        <v>3900</v>
      </c>
      <c r="C10868" s="29" t="s">
        <v>1262</v>
      </c>
      <c r="D10868" s="29" t="s">
        <v>61</v>
      </c>
      <c r="E10868" s="27">
        <v>45817.693923611114</v>
      </c>
      <c r="F10868" s="29" t="s">
        <v>1254</v>
      </c>
      <c r="G10868" s="27">
        <v>45817.693923611114</v>
      </c>
    </row>
    <row r="10869" spans="1:7" x14ac:dyDescent="0.25">
      <c r="A10869" s="29" t="s">
        <v>18611</v>
      </c>
      <c r="B10869" s="29" t="s">
        <v>3957</v>
      </c>
      <c r="C10869" s="29" t="s">
        <v>1262</v>
      </c>
      <c r="D10869" s="29" t="s">
        <v>77</v>
      </c>
      <c r="E10869" s="27">
        <v>45817.693692129629</v>
      </c>
      <c r="F10869" s="29" t="s">
        <v>1254</v>
      </c>
      <c r="G10869" s="27">
        <v>45817.693692129629</v>
      </c>
    </row>
    <row r="10870" spans="1:7" x14ac:dyDescent="0.25">
      <c r="A10870" s="29" t="s">
        <v>18612</v>
      </c>
      <c r="B10870" s="29" t="s">
        <v>3959</v>
      </c>
      <c r="C10870" s="29" t="s">
        <v>1262</v>
      </c>
      <c r="D10870" s="29" t="s">
        <v>77</v>
      </c>
      <c r="E10870" s="27">
        <v>45817.693831018521</v>
      </c>
      <c r="F10870" s="29" t="s">
        <v>1254</v>
      </c>
      <c r="G10870" s="27">
        <v>45817.693831018521</v>
      </c>
    </row>
    <row r="10871" spans="1:7" x14ac:dyDescent="0.25">
      <c r="A10871" s="29" t="s">
        <v>18613</v>
      </c>
      <c r="B10871" s="29" t="s">
        <v>12845</v>
      </c>
      <c r="C10871" s="29" t="s">
        <v>1255</v>
      </c>
      <c r="D10871" s="29" t="s">
        <v>77</v>
      </c>
      <c r="E10871" s="27">
        <v>45817.695081018515</v>
      </c>
      <c r="F10871" s="29" t="s">
        <v>1254</v>
      </c>
      <c r="G10871" s="27">
        <v>45817.695081018515</v>
      </c>
    </row>
    <row r="10872" spans="1:7" x14ac:dyDescent="0.25">
      <c r="A10872" s="29" t="s">
        <v>18614</v>
      </c>
      <c r="B10872" s="29" t="s">
        <v>5716</v>
      </c>
      <c r="C10872" s="29" t="s">
        <v>1255</v>
      </c>
      <c r="D10872" s="29" t="s">
        <v>77</v>
      </c>
      <c r="E10872" s="27">
        <v>45817.695902777778</v>
      </c>
      <c r="F10872" s="29" t="s">
        <v>1254</v>
      </c>
      <c r="G10872" s="27">
        <v>45817.695902777778</v>
      </c>
    </row>
    <row r="10873" spans="1:7" x14ac:dyDescent="0.25">
      <c r="A10873" s="29" t="s">
        <v>18615</v>
      </c>
      <c r="B10873" s="29" t="s">
        <v>5716</v>
      </c>
      <c r="C10873" s="29" t="s">
        <v>1262</v>
      </c>
      <c r="D10873" s="29" t="s">
        <v>77</v>
      </c>
      <c r="E10873" s="27">
        <v>45817.696203703701</v>
      </c>
      <c r="F10873" s="29" t="s">
        <v>1254</v>
      </c>
      <c r="G10873" s="27">
        <v>45817.696203703701</v>
      </c>
    </row>
    <row r="10874" spans="1:7" x14ac:dyDescent="0.25">
      <c r="A10874" s="29" t="s">
        <v>18616</v>
      </c>
      <c r="B10874" s="29" t="s">
        <v>9931</v>
      </c>
      <c r="C10874" s="29" t="s">
        <v>1255</v>
      </c>
      <c r="D10874" s="29" t="s">
        <v>73</v>
      </c>
      <c r="E10874" s="27">
        <v>45817.697916666664</v>
      </c>
      <c r="F10874" s="29" t="s">
        <v>1254</v>
      </c>
      <c r="G10874" s="27">
        <v>45817.697916666664</v>
      </c>
    </row>
    <row r="10875" spans="1:7" x14ac:dyDescent="0.25">
      <c r="A10875" s="29" t="s">
        <v>18617</v>
      </c>
      <c r="B10875" s="29" t="s">
        <v>14722</v>
      </c>
      <c r="C10875" s="29" t="s">
        <v>1252</v>
      </c>
      <c r="D10875" s="29" t="s">
        <v>1253</v>
      </c>
      <c r="E10875" s="27">
        <v>45817.698391203703</v>
      </c>
      <c r="F10875" s="29" t="s">
        <v>1259</v>
      </c>
      <c r="G10875" s="27">
        <v>45817.698391203703</v>
      </c>
    </row>
    <row r="10876" spans="1:7" x14ac:dyDescent="0.25">
      <c r="A10876" s="29" t="s">
        <v>18618</v>
      </c>
      <c r="B10876" s="29" t="s">
        <v>14723</v>
      </c>
      <c r="C10876" s="29" t="s">
        <v>1252</v>
      </c>
      <c r="D10876" s="29" t="s">
        <v>1253</v>
      </c>
      <c r="E10876" s="27">
        <v>45817.698449074072</v>
      </c>
      <c r="F10876" s="29" t="s">
        <v>1259</v>
      </c>
      <c r="G10876" s="27">
        <v>45817.698449074072</v>
      </c>
    </row>
    <row r="10877" spans="1:7" x14ac:dyDescent="0.25">
      <c r="A10877" s="29" t="s">
        <v>18619</v>
      </c>
      <c r="B10877" s="29" t="s">
        <v>14724</v>
      </c>
      <c r="C10877" s="29" t="s">
        <v>1252</v>
      </c>
      <c r="D10877" s="29" t="s">
        <v>1253</v>
      </c>
      <c r="E10877" s="27">
        <v>45817.698506944442</v>
      </c>
      <c r="F10877" s="29" t="s">
        <v>1259</v>
      </c>
      <c r="G10877" s="27">
        <v>45817.698506944442</v>
      </c>
    </row>
    <row r="10878" spans="1:7" x14ac:dyDescent="0.25">
      <c r="A10878" s="29" t="s">
        <v>18620</v>
      </c>
      <c r="B10878" s="29" t="s">
        <v>14714</v>
      </c>
      <c r="C10878" s="29" t="s">
        <v>1252</v>
      </c>
      <c r="D10878" s="29" t="s">
        <v>1253</v>
      </c>
      <c r="E10878" s="27">
        <v>45817.698587962965</v>
      </c>
      <c r="F10878" s="29" t="s">
        <v>1259</v>
      </c>
      <c r="G10878" s="27">
        <v>45817.698587962965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52</v>
      </c>
    </row>
    <row r="3" spans="1:12" x14ac:dyDescent="0.25">
      <c r="A3" s="12" t="s">
        <v>72</v>
      </c>
      <c r="B3" s="19">
        <f ca="1">SUMIFS('Data Power app'!$G:$G,'Data Power app'!L:L,"&gt;"&amp;$I$2,'Data Power app'!F:F,Report!$A3)</f>
        <v>89837</v>
      </c>
      <c r="C3" s="19">
        <f ca="1">SUMIFS('Data Power app'!$G:$G,'Data Power app'!N:N,"&gt;"&amp;$I$2,'Data Power app'!$F:$F,Report!$A3)</f>
        <v>0</v>
      </c>
      <c r="D3" s="19">
        <f ca="1">SUMIFS('Data Power app'!$G:$G,'Data Power app'!V:V,"&gt;"&amp;$I$2,'Data Power app'!$F:$F,Report!$A3)</f>
        <v>0</v>
      </c>
      <c r="E3" s="19">
        <f ca="1">SUMIFS('Data Power app'!$G:$G,'Data Power app'!AA:AA,"&gt;"&amp;$I$2,'Data Power app'!$F:$F,Report!$A3)</f>
        <v>88585</v>
      </c>
      <c r="F3" s="20">
        <f ca="1">SUMIFS('Data Power app'!$G:$G,'Data Power app'!AF:AF,"="&amp;$I$2,'Data Power app'!$F:$F,Report!$A3)</f>
        <v>158068</v>
      </c>
      <c r="I3" s="1">
        <f ca="1">IF(HOUR(NOW())&gt;6,TODAY(),TODAY()-1)</f>
        <v>45817</v>
      </c>
    </row>
    <row r="4" spans="1:12" x14ac:dyDescent="0.25">
      <c r="A4" s="12" t="s">
        <v>59</v>
      </c>
      <c r="B4" s="19">
        <f ca="1">SUMIFS('Data Power app'!$G:$G,'Data Power app'!L:L,"&gt;"&amp;$I$2,'Data Power app'!F:F,Report!$A4)</f>
        <v>63063</v>
      </c>
      <c r="C4" s="19">
        <f ca="1">SUMIFS('Data Power app'!$G:$G,'Data Power app'!N:N,"&gt;"&amp;$I$2,'Data Power app'!F:F,Report!$A4)</f>
        <v>49446</v>
      </c>
      <c r="D4" s="19">
        <f ca="1">SUMIFS('Data Power app'!$G:$G,'Data Power app'!V:V,"&gt;"&amp;$I$2,'Data Power app'!$F:$F,Report!$A4)</f>
        <v>66096</v>
      </c>
      <c r="E4" s="19">
        <f ca="1">SUMIFS('Data Power app'!$G:$G,'Data Power app'!AA:AA,"&gt;"&amp;$I$2,'Data Power app'!$F:$F,Report!$A4)</f>
        <v>51819</v>
      </c>
      <c r="F4" s="20">
        <f ca="1">SUMIFS('Data Power app'!$G:$G,'Data Power app'!AF:AF,"="&amp;$I$2,'Data Power app'!$F:$F,Report!$A4)</f>
        <v>159774</v>
      </c>
    </row>
    <row r="5" spans="1:12" x14ac:dyDescent="0.25">
      <c r="A5" s="21" t="s">
        <v>1668</v>
      </c>
      <c r="B5" s="22">
        <f ca="1">SUM(B3:B4)</f>
        <v>152900</v>
      </c>
      <c r="C5" s="22">
        <f t="shared" ref="C5:F5" ca="1" si="0">SUM(C3:C4)</f>
        <v>49446</v>
      </c>
      <c r="D5" s="22">
        <f t="shared" ca="1" si="0"/>
        <v>66096</v>
      </c>
      <c r="E5" s="22">
        <f t="shared" ca="1" si="0"/>
        <v>140404</v>
      </c>
      <c r="F5" s="23">
        <f t="shared" ca="1" si="0"/>
        <v>317842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2025-06-09T09:55:35Z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